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D:\Công việc\2025\Điện tử\2025-07-10\"/>
    </mc:Choice>
  </mc:AlternateContent>
  <xr:revisionPtr revIDLastSave="0" documentId="13_ncr:1_{E3F2BB56-5411-408B-B047-3BABA575C4B7}" xr6:coauthVersionLast="47" xr6:coauthVersionMax="47" xr10:uidLastSave="{00000000-0000-0000-0000-000000000000}"/>
  <bookViews>
    <workbookView xWindow="30540" yWindow="0" windowWidth="24780" windowHeight="15090" xr2:uid="{00000000-000D-0000-FFFF-FFFF00000000}"/>
  </bookViews>
  <sheets>
    <sheet name="Tổng hợp" sheetId="10" r:id="rId1"/>
  </sheets>
  <definedNames>
    <definedName name="_xlnm._FilterDatabase" localSheetId="0" hidden="1">'Tổng hợp'!$A$1:$E$3</definedName>
    <definedName name="_xlnm.Print_Area" localSheetId="0">'Tổng hợp'!$A$1:$E$3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9" i="10" l="1"/>
  <c r="C126" i="10" l="1"/>
  <c r="A6" i="10" l="1"/>
  <c r="A7" i="10" s="1"/>
  <c r="A8" i="10" s="1"/>
  <c r="A9" i="10" s="1"/>
  <c r="A10" i="10" l="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C62" i="10"/>
  <c r="A129" i="10" l="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alcChain>
</file>

<file path=xl/sharedStrings.xml><?xml version="1.0" encoding="utf-8"?>
<sst xmlns="http://schemas.openxmlformats.org/spreadsheetml/2006/main" count="406" uniqueCount="246">
  <si>
    <t>Thời điểm dự kiến thực hiện</t>
  </si>
  <si>
    <t>TT</t>
  </si>
  <si>
    <t>Tên gói HH.DV</t>
  </si>
  <si>
    <t>Địa chỉ liên hệ</t>
  </si>
  <si>
    <t>Ms. Nguyễn Thị Phương Thanh - Phòng TCHC Đoàn bay 919 - 0243.872.9660 - thanhntp@vietnamairlines.com</t>
  </si>
  <si>
    <t>Tháng 9/2025</t>
  </si>
  <si>
    <t>Khám sức khỏe định kỳ cho CB, NLĐ Khối CQ năm 2025</t>
  </si>
  <si>
    <t>Tháng 8/2025</t>
  </si>
  <si>
    <t>Tháng 7/2025</t>
  </si>
  <si>
    <t>Ms. Trần Thị Minh Hồng - Phòng TCHC Đoàn bay 919 - 0243.872.9660 - hongttm@vietnamairlines.com</t>
  </si>
  <si>
    <t>Cung cấp cặp da bay cho Phi công</t>
  </si>
  <si>
    <t>Cung cấp vali cỡ nhỏ cho Phi công</t>
  </si>
  <si>
    <t>Cung cấp Thắt lưng cho Phi công</t>
  </si>
  <si>
    <t xml:space="preserve">Cung cấp các loại giấy in cho CNVN-MN </t>
  </si>
  <si>
    <t>Khám sức khỏe cho CNVN-MN</t>
  </si>
  <si>
    <t>Thực hiện giải pháp an toàn và PCCN tại HAN</t>
  </si>
  <si>
    <t>Trang bị phương tiện bảo vệ cá nhân</t>
  </si>
  <si>
    <t>Đại hội Booker tại MB</t>
  </si>
  <si>
    <t>Sản xuất vật phẩm thương hiệu VNA</t>
  </si>
  <si>
    <t>Đại hội booker tại miền Nam</t>
  </si>
  <si>
    <t>Tổ chức sự kiện cho khách hàng CA khu vực miền Nam</t>
  </si>
  <si>
    <t>Quà cao cấp năm 2025</t>
  </si>
  <si>
    <t>Sửa chữa và lắp backdrop tại quầy thủ tục nhà ga hành khách tại Chi nhánh Nha Trang</t>
  </si>
  <si>
    <t>Cải tạo nhận diện thương hiệu VNA tại nhà ga T1 -  Cảng hàng không quốc tế Cam Ranh</t>
  </si>
  <si>
    <t>Tủ gỗ để cất đồ 2 cánh</t>
  </si>
  <si>
    <t>Bảo trì hệ thống điều hòa không khí</t>
  </si>
  <si>
    <t>Sửa chữa hệ thống lạnh tầng 1 -108 HH</t>
  </si>
  <si>
    <t>Sửa chữa hệ thống máy lạnh tầng 2,3 nhà E 117 HH</t>
  </si>
  <si>
    <t>Cung cấp vật tư sửa chữa hệ thống ĐHNĐ tại 49 Trường Sơn</t>
  </si>
  <si>
    <t>Cung cấp vật tư sửa chữa hệ thống ĐHNĐ tại nhà E - 117 Hồng Hà</t>
  </si>
  <si>
    <t>Cung cấp vật tư sửa chữa hệ thống ĐHNĐ tại 108 Hồng Hà</t>
  </si>
  <si>
    <t>Cung cấp vật tư sửa chữa hệ thống ĐHNĐ tại nhà B - 117 Hồng Hà</t>
  </si>
  <si>
    <t>Bảo trì trạm biến áp các trạm điện</t>
  </si>
  <si>
    <t>Tổ chức Famtour cho lãnh đạo CTGN hàng đầu của CNVN</t>
  </si>
  <si>
    <t>Giá trị dự kiến gói HHDV (VNĐ)</t>
  </si>
  <si>
    <t>Tổ chức chương trình trải nghiệm sản phẩm dịch vụ của VNA và Bông Sen Vàng</t>
  </si>
  <si>
    <t>Tổ chức sự kiện "Diễn đàn hợp tác và gắn kết khách hàng thân thiết năm 2025"</t>
  </si>
  <si>
    <t>Sản xuất quà tặng tri ân các đối tác của Bông Sen Vàng</t>
  </si>
  <si>
    <t>Giải golf tri ân hội viên cao cấp và đối tác</t>
  </si>
  <si>
    <t>Sản xuất vật phẩm thương hiệu Lotusmiles</t>
  </si>
  <si>
    <t>Ms.Đặng Thanh Huyền
Email: huyendang@vietnamairlines.com
Điện thoại: (+84) 24 38732732, máy lẻ: 1541</t>
  </si>
  <si>
    <t>Ms. Nguyễn Thị Thoa
Email: thoant@vietnamairlines.com
Điện thoại: (+84) 24 38732732, máy lẻ: 1537</t>
  </si>
  <si>
    <t>Ms. Nguyễn Thị Ái Vy
Email: vynta@vietnamairlines.com
Điện thoại: (+84) 24 38732732, máy lẻ: 1543</t>
  </si>
  <si>
    <t>Mr. Vũ Thành Đạt
Email: datvuthanh@vietnamairlines.com
Điện thoại: (+84) 24 38732732, máy lẻ: 2142</t>
  </si>
  <si>
    <t>Ms. Hoàng Thị Thanh Vân
Email: vanhtt@vietnamairlines.com
Điện thoại: (+84) 24 38732732, máy lẻ: 1544</t>
  </si>
  <si>
    <t>Gói Đại lý QCCL giai đoạn 2026-2027</t>
  </si>
  <si>
    <t>loando@vietnamairlines.com</t>
  </si>
  <si>
    <t>Gói Sự kiện Âm nhạc 5AM</t>
  </si>
  <si>
    <t>Gói Thiết kế trang phục ngành năm 2025</t>
  </si>
  <si>
    <t>huongttt@vietnamairlines.com</t>
  </si>
  <si>
    <t>Gói Sản xuất bộ lịch năm mới 2026</t>
  </si>
  <si>
    <t>linhngd@vietnamairlines.com</t>
  </si>
  <si>
    <t>Gói Lễ Kỷ niệm 80 năm ngày Quốc khánh 2/9/1945-2/9/2025</t>
  </si>
  <si>
    <t>public-relations@vietnamairlines.com</t>
  </si>
  <si>
    <t>Gói Sản xuất. phát sóng tin. phóng sự trên các kênh của Đài truyền hình Việt Nam</t>
  </si>
  <si>
    <t>ngocnthuy@vietnamairlines.com</t>
  </si>
  <si>
    <t>Gói Roadshow Nội địa - Khu vực miền Trung</t>
  </si>
  <si>
    <t>hungtd@vietnamairlines.com</t>
  </si>
  <si>
    <t>Gói Tổ chức gian hàng VNA tại Hội chợ ITE HCM</t>
  </si>
  <si>
    <t>ngocbb@vietnamairlines.com</t>
  </si>
  <si>
    <t>Gói Roadshow Nội địa - Khu vực miền Bắc</t>
  </si>
  <si>
    <t>Gói Tổ chức Giải bơi chải thuyền rồng Hà Nội mở rộng 2025</t>
  </si>
  <si>
    <t>thangtq@vietnamairlines.com</t>
  </si>
  <si>
    <t>Gói Giải chạy VNA Run For Love</t>
  </si>
  <si>
    <t>ngocnb@vietnamairlines.com</t>
  </si>
  <si>
    <t>Gói Tổ chức hội thảo hàng không và gặp mặt báo chí - Nhân dịp Gặp mặt báo chí cuối năm</t>
  </si>
  <si>
    <t>Gói Thiết kế lịch VNA giai đoạn 2026 - 2028</t>
  </si>
  <si>
    <t>Gói Truyền thông về hoạt động phát triển bền vững (ESG)</t>
  </si>
  <si>
    <t>Gói Tổ chức hội thảo hàng không - du lịch</t>
  </si>
  <si>
    <t>Gói Tổ chức tập huấn nghiệp vụ ban VSTBPN</t>
  </si>
  <si>
    <t>ngoannguyen@vietnamairlines.com</t>
  </si>
  <si>
    <t>Gói Sản xuất mũ thương hiệu VNA</t>
  </si>
  <si>
    <t>Gói Mua sắm quà tặng phổ thông - bộ quà tặng du lịch</t>
  </si>
  <si>
    <t>Gói Tổ chức Lễ đón hành khách thứ 350 triệu của VNA năm 2025</t>
  </si>
  <si>
    <t>thuhtl@vietnamairlines.com</t>
  </si>
  <si>
    <t xml:space="preserve">Gói Tổ chức Đại hội đại biểu Đảng bộ TCT lần thứ VI, nhiệm kỳ 2025 - 2030  </t>
  </si>
  <si>
    <t>tuandtm@vietnamairlines.com</t>
  </si>
  <si>
    <t>Gói Tổ chức Đại hội thi đua yêu nước của TCTHKVN 2025</t>
  </si>
  <si>
    <t>binhnguyenthanh@vietnamairlines.com</t>
  </si>
  <si>
    <t>Gói Dịch vụ du lịch Úc - xúc tiến, quảng bá điểm đến Tây Úc (tháng 8 - 12/2025)</t>
  </si>
  <si>
    <t>ngocdta@vietnamairlines.com</t>
  </si>
  <si>
    <t>Thuê HTPM hỗ trợ Briefing cho tổ bay (VNA Crew Briefing)</t>
  </si>
  <si>
    <t>Thuê HTPM hỗ trợ kiểm soát TS, CCDC trên tàu bay (VNA Inflight Equipment Management)</t>
  </si>
  <si>
    <t>Thuê thiết bị kiểm thử hệ thống E-Techlog</t>
  </si>
  <si>
    <t>Thuê thiết bị máy tính bảng phục vụ hệ thống E-Techlog</t>
  </si>
  <si>
    <t>Thuê DV kết nối di động (Mobile SIM)  phục vụ hệ thống E-Techlog</t>
  </si>
  <si>
    <t>Thuê DV trung kế IP cho Tổng đài nội bộ của TCTHK</t>
  </si>
  <si>
    <t>Thuê HT màn hình LED pixel phục vụ các CQĐV (ĐB, ĐTV, ASOC, VNB)</t>
  </si>
  <si>
    <t>Thuê hạ tầng máy chủ Cloud tập trung cho TCTHK (VNA Cloud)</t>
  </si>
  <si>
    <t>Thuê bản quyền Oracle cho TCTHK</t>
  </si>
  <si>
    <t>Thuê HT kho dữ liệu dùng chung (Data Lakehouse)</t>
  </si>
  <si>
    <t>Thuê DV phòng chống virus</t>
  </si>
  <si>
    <t>Thuê DV xác thực và kiểm soát truy cập mạng cho TCTHK</t>
  </si>
  <si>
    <t>Thuê HTPM quản lý vé nội bộ (SkyTicket)</t>
  </si>
  <si>
    <t>Thuê HTPM quản lý đào tạo cho phi công theo chuẩn CBTA</t>
  </si>
  <si>
    <t>Thuê HTPM báo cáo tập trung cho TCTHK (KMS - KPI Management System)</t>
  </si>
  <si>
    <t>Thuê HTPM phục vụ công tác quản lý phát triển bền vững cho TCTHK (Net Zero)</t>
  </si>
  <si>
    <t>Thuê HTPM quản lý mua sắm tập trung (PCM)</t>
  </si>
  <si>
    <t>Xây dựng 3 bộ tài liệu chuyên sâu về 3 thành tố về Văn hóa số của VNA gồm: "Trải nghiệm khách hàng",  "Dữ liệu và Công nghệ số" và "Linh hoạt thích ứng"</t>
  </si>
  <si>
    <t>Thuê DV xây dựng bài giảng e-learning đào tạo kỹ năng sử dụng AI theo khung năng lực số</t>
  </si>
  <si>
    <t>Thuê DV tăng tốc và bảo vệ Website TMĐT của TCTHK</t>
  </si>
  <si>
    <t>Thuê DV cổng kết nối API tập trung cho TCTHK (VNA Connect)</t>
  </si>
  <si>
    <t>Thuê HTPM phục vụ kênh bán truyền thống B2B (Lotus Booker APP)</t>
  </si>
  <si>
    <t>Thuê HTPM hỗ trợ  kiểm soát đặt giữ chỗ</t>
  </si>
  <si>
    <t>Thuê DV Whatsapp phục vụ thương mại điện tử (Digital Airlines Score)</t>
  </si>
  <si>
    <t>Kỷ niệm 25 năm Heritage Fashion</t>
  </si>
  <si>
    <t>Thiết kế, giám sát  in, biên tập nội dung và chụp BST cho ấn phẩm Heritage Fashion 2026</t>
  </si>
  <si>
    <t>Biên tập tiếng Anh 2026-2027</t>
  </si>
  <si>
    <t xml:space="preserve">Gói sản xuất và nghiệm thu bộ Salekit - Inhouse đa phương tiện </t>
  </si>
  <si>
    <t>Biên tập, hiệu chỉnh phim và TVC của Tạp chí Heritage</t>
  </si>
  <si>
    <t>Quà tặng khách hàng và CTV 2025</t>
  </si>
  <si>
    <t>330.000.000</t>
  </si>
  <si>
    <t> Tháng 09/2025</t>
  </si>
  <si>
    <t>Thuê phần mềm Quản lý cấp phát kho đồng phục Tiếp viên</t>
  </si>
  <si>
    <t>Quý 3/2025</t>
  </si>
  <si>
    <t>Mua giầy da đồng phục Tiếp viên năm 2025</t>
  </si>
  <si>
    <t>Mua valy ký gửi đồng phục Tiếp viên năm 2025</t>
  </si>
  <si>
    <t>Mua máy tạo bọt cà phê cầm tay cho TV sử dụng trên chuyến bay năm 2025</t>
  </si>
  <si>
    <t>Kỹ năng quản lý cho cán bộ cấp trung</t>
  </si>
  <si>
    <t>Kiến thức chuyên sâu về F&amp;B (Chủ đề Bia &amp; Bánh mì)</t>
  </si>
  <si>
    <t>Phòng Tổ chức hành chính 
CHI NHÁNH TỔNG CÔNG TY HÀNG KHÔNG VIỆT NAM - CTCP KHU VỰC VIỆT NAM 
 Địa chỉ: 49 Trường Sơn, Phường Tân Sơn Hòa, Thành phố Hồ Chí Minh.
Tel: (84) 62555777-7619</t>
  </si>
  <si>
    <t xml:space="preserve">Phòng Tổ chức hành chính 
CHI NHÁNH TỔNG CÔNG TY HÀNG KHÔNG VIỆT NAM - CTCP KHU VỰC VIỆT NAM 
 Địa chỉ: 200 Nguyễn Sơn, Phường Bồ Đề,  Hà Nội.
Tel: 024 62700200-4497 </t>
  </si>
  <si>
    <t>Phòng Thương mại Hành khách
CHI NHÁNH TỔNG CÔNG TY HÀNG KHÔNG VIỆT NAM - CTCP KHU VỰC VIỆT NAM 
 Địa chỉ: 200 Nguyễn Sơn, Phường Bồ Đề, Hà Nội.
Tel: 024 38732732-4326</t>
  </si>
  <si>
    <t>Phòng Thương mại hành khách
CHI NHÁNH TỔNG CÔNG TY HÀNG KHÔNG VIỆT NAM - CTCP KHU VỰC VIỆT NAM 
 Địa chỉ: 49 Trường Sơn, Phường Tân Sơn Hòa, Thành phố Hồ Chí Minh.
Tel: (84) 62555777</t>
  </si>
  <si>
    <t>Trung tâm quản lý khai thác cơ sở hạ tầng phía Nam
CHI NHÁNH TỔNG CÔNG TY HÀNG KHÔNG VIỆT NAM - CTCP KHU VỰC VIỆT NAM 
 Địa chỉ: 49 Trường Sơn, Phường Tân Sơn Hòa, Thành phố Hồ Chí Minh.
Tel: (84) 62555777-7723</t>
  </si>
  <si>
    <t>Phòng Thương mại hàng hóa 
CHI NHÁNH TỔNG CÔNG TY HÀNG KHÔNG VIỆT NAM - CTCP KHU VỰC VIỆT NAM 
 Địa chỉ: 49 Trường Sơn, Phường Tân Sơn Hòa, Thành phố Hồ Chí Minh.
Tel: (84) 62555777-7783</t>
  </si>
  <si>
    <t>Thuê khách sạn lưu trú và xe chở tổ bay tại Fukuoka, Nhật Bản (FUK) giai đoạn từ tháng 04/2026 - tháng 04 năm 2029</t>
  </si>
  <si>
    <t>Thuê khách sạn lưu trú cho tổ bay tại Nagoya, Nhật Bản (NGO) giai đoạn từ tháng 01/2026 - tháng 12 năm 2028</t>
  </si>
  <si>
    <t>Thuê khách sạn lưu trú và xe chở tổ bay tại Narita, Nhật Bản (NRT) giai đoạn từ tháng 01/2026 - tháng 12/2028</t>
  </si>
  <si>
    <t>Thuê khách sạn lưu trú cho tổ bay tại Heathrow, Vương Quốc Anh (LHR) giai đoạn từ tháng 01/2026 - tháng 12/2028</t>
  </si>
  <si>
    <t>Thuê xe chở tổ bay tại Heathrow, Vương Quốc Anh (LHR) giai đoạn từ tháng 01/2026 - tháng 12/2028</t>
  </si>
  <si>
    <t>Thuê khách sạn lưu trú cho tổ bay tại San Francisco, Mỹ (SFO) giai đoạn từ tháng 01/2026 - tháng 12/2028</t>
  </si>
  <si>
    <t>Thuê xe chở tổ bay tại San Francisco, Mỹ (SFO) giai đoạn từ tháng 01/2026 - tháng 12/2028</t>
  </si>
  <si>
    <t>Thuê khách sạn lưu trú cho tổ bay tại Charles De Gaulle, Pháp (CDG) giai đoạn từ tháng 01/2026 - tháng 12/2028</t>
  </si>
  <si>
    <t>Thuê xe chở tổ bay tại Charles De Gaulle, Pháp (CDG) giai đoạn từ tháng 01/2026 - tháng 12/2028</t>
  </si>
  <si>
    <t>Thuê xe chở tổ bay tại Sydney, Úc (SYD) giai đoạn từ tháng 01/2026 - tháng 12/2028</t>
  </si>
  <si>
    <t>Thuê khách sạn lưu trú cho tổ bay tại Dubai, Các tiểu vương quốc Ả rập Thống Nhất (DXB) giai đoạn từ tháng 10/2025 đến hết tháng 12/2027</t>
  </si>
  <si>
    <t xml:space="preserve">34.207.443.333 </t>
  </si>
  <si>
    <t>Thuê xe chở tổ bay tại Dubai, Các tiểu vương quốc Ả rập Thống Nhất (DXB) giai đoạn từ tháng 10/2025 đến hết tháng 12/2027</t>
  </si>
  <si>
    <t xml:space="preserve">2.921.304.500 </t>
  </si>
  <si>
    <t>Thuê khách sạn lưu trú cho tổ bay tại Copenhagen, Đan Mạch (CPH) giai đoạn từ tháng 12/2025 đến hết tháng 12/2027</t>
  </si>
  <si>
    <t>Thuê xe chở tổ bay tại Copenhagen, Đan Mạch (CPH) giai đoạn từ tháng 12/2025 đến hết tháng 12/2027</t>
  </si>
  <si>
    <t>Thuê khách sạn lưu trú và xe chở tổ bay tại Phú Quốc (PQC) giai đoạn từ tháng 01/2026 đến hết tháng 12/2027</t>
  </si>
  <si>
    <t>1.824.600.717</t>
  </si>
  <si>
    <t>Thuê khách sạn lưu trú cho tổ bay tại Nội Bài (NBA) giai đoạn từ tháng 01/2026 đến hết tháng 12/2027</t>
  </si>
  <si>
    <t>1.173.322.739</t>
  </si>
  <si>
    <t>Thuê khách sạn lưu trú cho tổ bay tại Hà Nội (HAN) giai đoạn từ tháng 01/2026 đến hết tháng 12/2027</t>
  </si>
  <si>
    <t>18.177.705.000</t>
  </si>
  <si>
    <t>Thuê khách sạn lưu trú cho tổ bay tại Hải Phòng (HPH) giai đoạn từ tháng 01/2026 đến hết tháng 12/2027</t>
  </si>
  <si>
    <t>5.005.400.000</t>
  </si>
  <si>
    <t>Thuê dịch vụ phần mềm hệ thống tích hợp phục vụ điều hành</t>
  </si>
  <si>
    <t>Thuê dịch vụ phần mềm Quản lý nhiên liệu và Khí phát thải</t>
  </si>
  <si>
    <t>45.000.000.001</t>
  </si>
  <si>
    <t>Dịch vụ phần mềm cảnh báo thời tiết nguy hiểm và hỗ trợ điều hành</t>
  </si>
  <si>
    <t>Võ Hoàng Bảo, email: baovo@vietnamairlines.com</t>
  </si>
  <si>
    <t>Mua iPad và thuê các DV liên quan trang bị cho tiếp viên giai đoạn 2025 -2030</t>
  </si>
  <si>
    <t>Phạm Thị Ngọc Hà, email: haptn@vietnamairlines.com</t>
  </si>
  <si>
    <t>Gói Dịch vụ Tiếp thị trên nền tảng Naver</t>
  </si>
  <si>
    <t>Lựa chọn  NCC dịch vụ Platinum Partner Summit</t>
  </si>
  <si>
    <t>Lựa chọn  NCC dịch vụ du lịch mặt đất phục vụ khách Famtour inbound</t>
  </si>
  <si>
    <t>Lựa chọn  NCC dịch vụ du lịch mặt đất phục vụ khách Famtour outbound</t>
  </si>
  <si>
    <t>Lựa chọn  NCC dịch vụ du lịch mặt đất phục vụ Hội thảo nội bộ</t>
  </si>
  <si>
    <t>Sản xuất kỷ niệm chương và quà tặng khách hàng, đối tác</t>
  </si>
  <si>
    <t>Dịch vụ quản trị rủi ro trong Thương mại Điện tử</t>
  </si>
  <si>
    <t>huyennguyentt@vietnamairlines.com</t>
  </si>
  <si>
    <t>huongvtk@vietnamairlines.com</t>
  </si>
  <si>
    <t>thuynt@vietnamairlines.com</t>
  </si>
  <si>
    <t>Cung cấp mực in màu cho KCQ năm 2025</t>
  </si>
  <si>
    <t xml:space="preserve">Mr Trung - Văn phòng Tổng công ty
Email: trunglt@vietnamairlines.com
Điện thoại: 0989190164 </t>
  </si>
  <si>
    <t>Q3/2025</t>
  </si>
  <si>
    <t>11/2025-10/2028</t>
  </si>
  <si>
    <t>Gói dịch vụ "Thuê phần mềm hệ thống báo cáo thương mại"</t>
  </si>
  <si>
    <t>Gói dịch vụ "Triển khai Hệ thống Customer Data Platform – CDP "</t>
  </si>
  <si>
    <t>Thuê dịch vụ deeplink và tracking trên SMA giai đoạn 2025-2028</t>
  </si>
  <si>
    <t>baonth@vietnamairlines.com</t>
  </si>
  <si>
    <t>phucdh@vietnamairlines.com</t>
  </si>
  <si>
    <t>thanhtd@vietnamairlines.com</t>
  </si>
  <si>
    <t>Dịch vụ tư vấn triển khai áp dụng Chuẩn mực báo cáo tài chính quốc tế (IFRS) tại Tổng công ty HKVN</t>
  </si>
  <si>
    <t>huongnthu@vietnamairlines.com</t>
  </si>
  <si>
    <t>Lựa chọn  NCC dịch vụ du lịch mặt đất phục vụ đoàn Famtour Indonesia năm 2025</t>
  </si>
  <si>
    <t>Tổ chức giải thể thao cho hội viên cao cấp</t>
  </si>
  <si>
    <t>Vũ Thành Đạt
Email: Datvt@vietnamairlines.com
Điện thoại: (+84) 24 38732732, máy lẻ: 1541</t>
  </si>
  <si>
    <t xml:space="preserve">Gói thuê dịch vụ tư vấn pháp lý thường xuyên tại Châu Âu </t>
  </si>
  <si>
    <t xml:space="preserve">412.500.000 </t>
  </si>
  <si>
    <t>1.802.500.000</t>
  </si>
  <si>
    <t>600.000.000</t>
  </si>
  <si>
    <t>Nguyễn Thu Hà; Email: hanguyen@vietnamairlines.com; Ban Kế hoạch và phát triển; SĐT: 0984377644</t>
  </si>
  <si>
    <t>Gói Tư vấn pháp lý tái cơ cấu  Skypec</t>
  </si>
  <si>
    <t>Vũ Xuân Hoàng - Ban Pháp chế
Mail: hoangvx@vietnamairlines.com; SĐT: 0913310004</t>
  </si>
  <si>
    <t xml:space="preserve">Gói lựa chọn nhà cung cấp  dịch vụ tư vấn pháp lý mở đường bay tại Copenhagen </t>
  </si>
  <si>
    <t>Tai nghe và mút tai nghe hạng phổ thông (hạng Y)</t>
  </si>
  <si>
    <t>Rượu champagne Pháp (Chai to) (Bảo thuế)</t>
  </si>
  <si>
    <t>Bộ dụng cụ suất ăn bằng sứ</t>
  </si>
  <si>
    <t>Nắp chum M2 nhựa L3</t>
  </si>
  <si>
    <t>Bia lon phổ thông</t>
  </si>
  <si>
    <t>Rượu vang trắng hạng phổ thông (hạng Y) (Bảo thuế)</t>
  </si>
  <si>
    <t>Dao cạo râu hạng phổ thông đặc biệt và hạng phổ thông (hạng I/Y)</t>
  </si>
  <si>
    <t xml:space="preserve">Dụng cụ nhựa 2 màu trên khay ăn </t>
  </si>
  <si>
    <t>Khăn tựa ghế</t>
  </si>
  <si>
    <t>Giấy lót ly</t>
  </si>
  <si>
    <t>Hộp đựng đường sữa</t>
  </si>
  <si>
    <t>Cà phê phin giấy</t>
  </si>
  <si>
    <t>Trà đen</t>
  </si>
  <si>
    <t>Rượu vang nổ Pháp (chai to) (Không bảo thuế)</t>
  </si>
  <si>
    <t>Rượu vang trắng hạng thương gia (hạng C) (Không bảo thuế)</t>
  </si>
  <si>
    <t>Rượu mùi (chai to) (Không bảo thuế)</t>
  </si>
  <si>
    <t>Biển đứng cứng thông báo giờ đóng quầy các loại</t>
  </si>
  <si>
    <t>Đồ chơi trẻ em</t>
  </si>
  <si>
    <t>Chăn chần bông hạng C</t>
  </si>
  <si>
    <t>Túi thu khăn</t>
  </si>
  <si>
    <t>muasam.invest@vietnamairlines.com</t>
  </si>
  <si>
    <t>Dịch vụ Phục vụ Hàng hóa trọn gói tại sân bay HKG, Hongkong từ tháng 11/2025 đến tháng 10/2028</t>
  </si>
  <si>
    <t>Bà Nguyễn Thị Thanh Tú
Ban Kế hoạch và Tiếp thị Hàng hóa
Số 200 Nguyễn Sơn, Phường Bồ Đề, Thành phố Hà Nội, Việt Nam
Tel: (84-4) 38732 732, Ext 2342</t>
  </si>
  <si>
    <t>Gói Phục vụ hàng hóa trọn gói tại sân bay Copenhagen (CPH), Đan Mạch từ 01/12/ 2025 đến 30/11/2028</t>
  </si>
  <si>
    <t>Bà Hoàng Thanh Ngân 
Ban Kế hoạch và Tiếp thị Hàng hóa
Số 200 Nguyễn Sơn, Phường Bồ Đề, Thành phố Hà Nội, Việt Nam
Tel: (84-4) 38732 732, Ext 2522</t>
  </si>
  <si>
    <t>Cung cấp DV vận tải mặt đất tại Châu Âu từ CPH (Copenhagen, Đan Mạch) giai đoạn từ tháng 12/2025 đến tháng 11/2028</t>
  </si>
  <si>
    <t>Bà Nguyễn Thu Hải My
Ban Kế hoạch và Tiếp thị Hàng hóa
Số 200 Nguyễn Sơn, Phường Bồ Đề, Thành phố Hà Nội, Việt Nam
Tel: (84-4) 38732 732, Ext 2390</t>
  </si>
  <si>
    <t>Gói Tổ chức Study tour cho các khách hàng và đối tác khác</t>
  </si>
  <si>
    <t xml:space="preserve">Bà Nguyễn Thị Hoài Phương
Ban Kế hoạch và Tiếp thị Hàng hóa
Số 200 Nguyễn Sơn, Phường Bồ Đề, Thành phố Hà Nội, Việt Nam
Tel: (84-4) 38732 732, Ext 2334 </t>
  </si>
  <si>
    <t>Gói Sản xuất vật phẩm lưu niệm</t>
  </si>
  <si>
    <t>Bà Nguyễn Thị Liên Hoa
Ban Kế hoạch và Tiếp thị Hàng hóa
Số 200 Nguyễn Sơn, Phường Bồ Đề, Thành phố Hà Nội, Việt Nam
Tel: (84-4) 38732 732, Ext 2358</t>
  </si>
  <si>
    <t>Gói LCNCC tổ chức "Lớp kỹ năng CNTT - CĐS năm 2025"</t>
  </si>
  <si>
    <t>Gói LCNCC tổ chức lớp "Đào tạo kỹ năng và hướng dẫn công cụ nâng cao hiệu quả công việc năm 2025"</t>
  </si>
  <si>
    <t>Gói LCNCC tổ chức lớp "Đào tạo nâng cao năng lực lãnh đạo và quản lý năm 2025"</t>
  </si>
  <si>
    <t>Gói LCNCC tổ chức lớp "Đào tạo nghiệp vụ chuyên môn Đấu thầu năm 2025"</t>
  </si>
  <si>
    <t>Gói LCNCC tổ chức lớp "Hướng dẫn thực hành hoạt động Đổi mới sáng tạo thông qua các công cụ cải tiến hỗ trợ nâng cao năng suất và chất lượng dịch vụ"</t>
  </si>
  <si>
    <t>Gói LCNCC Thiết kế ngân hàng câu hỏi tuyển dụng</t>
  </si>
  <si>
    <t>Gói LCNCC Số hóa tài liệu</t>
  </si>
  <si>
    <t>Ban Tổ chức và Nhân lực, TCTHKVN  Số 200 Nguyễn Sơn, Phường Bồ Đề, Thành phố Hà Nội, Việt Nam</t>
  </si>
  <si>
    <t xml:space="preserve">Bọ Dao thìa dĩa inox </t>
  </si>
  <si>
    <t>Bà Tô Khánh Linh
Trung tâm điều hành khai thác
200 Nguyen Son Str., Phường Bồ Đề, Ha Noi, Viet Nam
Email: linhtokhanh@vietnamairlines.com
Tel: 0943331994</t>
  </si>
  <si>
    <t>NGUYEN BACH LE
Flight Operations Management - Operations Control Centre
200 Nguyen Son Str., Phường Bồ Đề., Ha Noi, Viet Nam
Email:lenb@vietnamairlines.com
Tel: 0912848917</t>
  </si>
  <si>
    <t>Mrs Thảo: 0902 901 212
108 Hồng Hà, Phường Tân Sơn Hòa, TP.Hồ Chí Minh</t>
  </si>
  <si>
    <t>Mrs Diệu: 0905 006 069
108 Hồng Hà, Phường Tân Sơn Hòa,, TP.Hồ Chí Minh</t>
  </si>
  <si>
    <t>Mrs Dương Thị Mai Hương: 0903 141 153
Địa chỉ: 108 Hồng Hà, Phường Tân Sơn Hòa,, TP.Hồ Chí Minh</t>
  </si>
  <si>
    <t>Bà Nguyễn Thị Hồng Diệp
Ban Chuyển đổi số và công nghệ
200 Nguyen Son , Phường Bồ Đề, Hà Nội
Tel: (84-4) 38732 732, Ext: 1983</t>
  </si>
  <si>
    <t xml:space="preserve">Email: linhnp.heritage@vietnamairlines.com
Phòng 3207 - Tầng 03 tòa nhà VN3 - 200 Nguyễn Sơn, Phường Bồ Đề, Hà Nội </t>
  </si>
  <si>
    <t>Email: huyennttt.heritage@vietnamairlines.com
Phòng 3202 -  Tầng 03 tòa nhà VN3 - 200 Nguyễn Sơn, Phường Bồ Đề, Hà Nội</t>
  </si>
  <si>
    <t xml:space="preserve">Email: hahoangtt.heritage@vietnamairlines.com
Phòng 3209 -  Tầng 03 tòa nhà VN3- 200 Nguyễn Sơn, Phường Bồ Đề,  Hà Nội </t>
  </si>
  <si>
    <t xml:space="preserve">627.507.000 </t>
  </si>
  <si>
    <t xml:space="preserve">Lựa chọn nhà cung cấp dịch vụ hành khách cho VNA tại sân bay MUC giai đoạn từ 01/10/2025 đến 30/09/2028 </t>
  </si>
  <si>
    <t>Ms. Vu Thi Kim Lien
Email: lienvtk@vietnamairlines.com</t>
  </si>
  <si>
    <t xml:space="preserve">Lựa chọn nhà cung cấp dịch vụ sân đỗ cho VNA tại sân bay MUC giai đoạn từ 01/10/2025 đến 30/09/2028 </t>
  </si>
  <si>
    <t xml:space="preserve">Lựa chọn nhà cung cấp dịch vụ sân đỗ cho VNA tại sân bay CPH giai đoạn từ 15/12/2025 đến 14/12/2028 </t>
  </si>
  <si>
    <t>Thẻ hành lý xách tay để dưới ghế</t>
  </si>
  <si>
    <t xml:space="preserve">Tư vấn pháp lý  thường xuyên tại Mỹ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</si>
</sst>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 [$₫-42A]"/>
    <numFmt numFmtId="166" formatCode="#,##0;[Red]#,##0"/>
    <numFmt numFmtId="167" formatCode="_(* #,##0_);_(* \(#,##0\);_(* &quot;-&quot;??_);_(@_)"/>
    <numFmt numFmtId="168" formatCode="_-* #,##0.00\ _₫_-;\-* #,##0.00\ _₫_-;_-* &quot;-&quot;??\ _₫_-;_-@_-"/>
    <numFmt numFmtId="169" formatCode="_-* #,##0\ _₫_-;\-* #,##0\ _₫_-;_-* &quot;-&quot;??\ _₫_-;_-@_-"/>
  </numFmts>
  <fonts count="17" x14ac:knownFonts="1">
    <font>
      <sz val="11"/>
      <color theme="1"/>
      <name val="Calibri"/>
      <family val="2"/>
      <scheme val="minor"/>
    </font>
    <font>
      <sz val="11"/>
      <color theme="1"/>
      <name val="Calibri"/>
      <family val="2"/>
      <scheme val="minor"/>
    </font>
    <font>
      <sz val="11"/>
      <color theme="1"/>
      <name val="Times New Roman"/>
      <family val="1"/>
    </font>
    <font>
      <b/>
      <sz val="11"/>
      <name val="Times New Roman"/>
      <family val="1"/>
    </font>
    <font>
      <u/>
      <sz val="11"/>
      <color theme="10"/>
      <name val="Calibri"/>
      <family val="2"/>
      <scheme val="minor"/>
    </font>
    <font>
      <sz val="11"/>
      <color rgb="FF000000"/>
      <name val="Calibri"/>
      <family val="2"/>
      <scheme val="minor"/>
    </font>
    <font>
      <sz val="12"/>
      <name val="Times New Roman"/>
      <family val="1"/>
    </font>
    <font>
      <u/>
      <sz val="12"/>
      <name val="Times New Roman"/>
      <family val="1"/>
    </font>
    <font>
      <sz val="12"/>
      <color theme="1"/>
      <name val="Times New Roman"/>
      <family val="1"/>
    </font>
    <font>
      <sz val="12"/>
      <color rgb="FF000000"/>
      <name val="Times New Roman"/>
      <family val="1"/>
    </font>
    <font>
      <u/>
      <sz val="12"/>
      <color theme="10"/>
      <name val="Calibri"/>
      <family val="2"/>
      <scheme val="minor"/>
    </font>
    <font>
      <sz val="12"/>
      <color indexed="8"/>
      <name val="Times New Roman"/>
      <family val="2"/>
    </font>
    <font>
      <sz val="12"/>
      <color theme="1"/>
      <name val="Calibri"/>
      <family val="2"/>
      <scheme val="minor"/>
    </font>
    <font>
      <sz val="12"/>
      <color theme="1"/>
      <name val="Times New Roman"/>
      <family val="2"/>
      <charset val="163"/>
    </font>
    <font>
      <sz val="11"/>
      <color theme="1"/>
      <name val="Calibri"/>
      <family val="2"/>
      <charset val="163"/>
      <scheme val="minor"/>
    </font>
    <font>
      <sz val="13"/>
      <color theme="1"/>
      <name val="Times New Roman"/>
      <family val="1"/>
    </font>
    <font>
      <sz val="11"/>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rgb="FF000000"/>
      </patternFill>
    </fill>
    <fill>
      <patternFill patternType="solid">
        <fgColor theme="0"/>
        <bgColor indexed="64"/>
      </patternFill>
    </fill>
    <fill>
      <patternFill patternType="solid">
        <fgColor theme="0"/>
        <bgColor theme="0"/>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style="thin">
        <color indexed="64"/>
      </left>
      <right style="thin">
        <color indexed="64"/>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indexed="64"/>
      </top>
      <bottom style="thin">
        <color rgb="FF000000"/>
      </bottom>
      <diagonal/>
    </border>
    <border>
      <left/>
      <right/>
      <top style="thin">
        <color rgb="FF000000"/>
      </top>
      <bottom/>
      <diagonal/>
    </border>
    <border>
      <left/>
      <right/>
      <top/>
      <bottom style="thin">
        <color indexed="64"/>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 fillId="0" borderId="0"/>
    <xf numFmtId="0" fontId="1" fillId="0" borderId="0"/>
    <xf numFmtId="0" fontId="4" fillId="0" borderId="0" applyNumberFormat="0" applyFill="0" applyBorder="0" applyAlignment="0" applyProtection="0"/>
    <xf numFmtId="0" fontId="5" fillId="0" borderId="0"/>
    <xf numFmtId="164" fontId="1" fillId="0" borderId="0" applyFont="0" applyFill="0" applyBorder="0" applyAlignment="0" applyProtection="0"/>
    <xf numFmtId="0" fontId="13" fillId="0" borderId="0"/>
    <xf numFmtId="168" fontId="13" fillId="0" borderId="0" applyFont="0" applyFill="0" applyBorder="0" applyAlignment="0" applyProtection="0"/>
    <xf numFmtId="168" fontId="14" fillId="0" borderId="0" applyFont="0" applyFill="0" applyBorder="0" applyAlignment="0" applyProtection="0"/>
  </cellStyleXfs>
  <cellXfs count="166">
    <xf numFmtId="0" fontId="0" fillId="0" borderId="0" xfId="0"/>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applyAlignment="1">
      <alignment vertical="center" wrapText="1"/>
    </xf>
    <xf numFmtId="3" fontId="2" fillId="0" borderId="0" xfId="0" applyNumberFormat="1" applyFont="1" applyFill="1" applyAlignment="1">
      <alignment horizontal="righ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6" fillId="3" borderId="16" xfId="4" applyFont="1" applyFill="1" applyBorder="1" applyAlignment="1">
      <alignment horizontal="left" vertical="top" wrapText="1"/>
    </xf>
    <xf numFmtId="0" fontId="6" fillId="3" borderId="16" xfId="4" applyFont="1" applyFill="1" applyBorder="1" applyAlignment="1">
      <alignment vertical="top" wrapText="1"/>
    </xf>
    <xf numFmtId="0" fontId="6" fillId="3" borderId="17" xfId="0" applyFont="1" applyFill="1" applyBorder="1" applyAlignment="1">
      <alignment vertical="center" wrapText="1"/>
    </xf>
    <xf numFmtId="0" fontId="6" fillId="3" borderId="18" xfId="4" applyFont="1" applyFill="1" applyBorder="1" applyAlignment="1">
      <alignment vertical="top" wrapText="1"/>
    </xf>
    <xf numFmtId="0" fontId="6" fillId="4" borderId="1" xfId="0" applyFont="1" applyFill="1" applyBorder="1" applyAlignment="1">
      <alignment vertical="center" wrapText="1"/>
    </xf>
    <xf numFmtId="0" fontId="6" fillId="3" borderId="1" xfId="4" applyFont="1" applyFill="1" applyBorder="1" applyAlignment="1">
      <alignment vertical="top" wrapText="1"/>
    </xf>
    <xf numFmtId="0" fontId="6" fillId="4" borderId="1" xfId="4" applyFont="1" applyFill="1" applyBorder="1" applyAlignment="1">
      <alignment vertical="top" wrapText="1"/>
    </xf>
    <xf numFmtId="0" fontId="6" fillId="5" borderId="20" xfId="0" applyFont="1" applyFill="1" applyBorder="1" applyAlignment="1">
      <alignment vertical="top" wrapText="1"/>
    </xf>
    <xf numFmtId="3" fontId="6" fillId="3" borderId="1" xfId="4" applyNumberFormat="1" applyFont="1" applyFill="1" applyBorder="1" applyAlignment="1">
      <alignment vertical="top" wrapText="1"/>
    </xf>
    <xf numFmtId="3" fontId="6" fillId="3" borderId="2" xfId="4" applyNumberFormat="1" applyFont="1" applyFill="1" applyBorder="1" applyAlignment="1">
      <alignment vertical="top" wrapText="1"/>
    </xf>
    <xf numFmtId="3" fontId="6" fillId="3" borderId="17" xfId="0" applyNumberFormat="1" applyFont="1" applyFill="1" applyBorder="1" applyAlignment="1">
      <alignment vertical="center" wrapText="1"/>
    </xf>
    <xf numFmtId="166" fontId="6" fillId="4" borderId="1" xfId="0" applyNumberFormat="1" applyFont="1" applyFill="1" applyBorder="1" applyAlignment="1">
      <alignment vertical="center" wrapText="1"/>
    </xf>
    <xf numFmtId="3" fontId="6" fillId="4" borderId="21" xfId="0" applyNumberFormat="1" applyFont="1" applyFill="1" applyBorder="1" applyAlignment="1"/>
    <xf numFmtId="3" fontId="6" fillId="3" borderId="22" xfId="4" applyNumberFormat="1" applyFont="1" applyFill="1" applyBorder="1" applyAlignment="1">
      <alignment vertical="top" wrapText="1"/>
    </xf>
    <xf numFmtId="3" fontId="6" fillId="3" borderId="23" xfId="4" applyNumberFormat="1" applyFont="1" applyFill="1" applyBorder="1" applyAlignment="1">
      <alignment vertical="top" wrapText="1"/>
    </xf>
    <xf numFmtId="3" fontId="6" fillId="3" borderId="24" xfId="4" applyNumberFormat="1" applyFont="1" applyFill="1" applyBorder="1" applyAlignment="1">
      <alignment vertical="top" wrapText="1"/>
    </xf>
    <xf numFmtId="3" fontId="6" fillId="3" borderId="25" xfId="4" applyNumberFormat="1" applyFont="1" applyFill="1" applyBorder="1" applyAlignment="1">
      <alignment vertical="top" wrapText="1"/>
    </xf>
    <xf numFmtId="166" fontId="6" fillId="4" borderId="1" xfId="4" applyNumberFormat="1" applyFont="1" applyFill="1" applyBorder="1" applyAlignment="1">
      <alignment vertical="top" wrapText="1"/>
    </xf>
    <xf numFmtId="0" fontId="7" fillId="4" borderId="1" xfId="3" applyFont="1" applyFill="1" applyBorder="1" applyAlignment="1">
      <alignment horizontal="center"/>
    </xf>
    <xf numFmtId="0" fontId="7" fillId="3" borderId="16" xfId="3" applyFont="1" applyFill="1" applyBorder="1" applyAlignment="1">
      <alignment horizontal="center" vertical="top" wrapText="1"/>
    </xf>
    <xf numFmtId="0" fontId="7" fillId="4" borderId="17" xfId="3" applyFont="1" applyFill="1" applyBorder="1" applyAlignment="1">
      <alignment horizontal="center" vertical="center"/>
    </xf>
    <xf numFmtId="0" fontId="7" fillId="3" borderId="1" xfId="3" applyFont="1" applyFill="1" applyBorder="1" applyAlignment="1">
      <alignment horizontal="center" vertical="top" wrapText="1"/>
    </xf>
    <xf numFmtId="0" fontId="7" fillId="3" borderId="18" xfId="3" applyFont="1" applyFill="1" applyBorder="1" applyAlignment="1">
      <alignment horizontal="center" vertical="top" wrapText="1"/>
    </xf>
    <xf numFmtId="0" fontId="7" fillId="3" borderId="2" xfId="3" applyFont="1" applyFill="1" applyBorder="1" applyAlignment="1">
      <alignment horizontal="center" vertical="top"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165" fontId="6" fillId="0" borderId="1" xfId="0" applyNumberFormat="1" applyFont="1" applyFill="1" applyBorder="1" applyAlignment="1">
      <alignment horizontal="right" vertical="center"/>
    </xf>
    <xf numFmtId="0" fontId="8" fillId="0" borderId="1" xfId="0" applyFont="1" applyFill="1" applyBorder="1" applyAlignment="1">
      <alignment horizontal="center" vertical="center"/>
    </xf>
    <xf numFmtId="0" fontId="9" fillId="2" borderId="1" xfId="0" applyFont="1" applyFill="1" applyBorder="1" applyAlignment="1">
      <alignment vertical="top" wrapText="1"/>
    </xf>
    <xf numFmtId="0" fontId="6" fillId="0" borderId="1" xfId="0" applyFont="1" applyFill="1" applyBorder="1" applyAlignment="1">
      <alignment horizontal="center" vertical="center" wrapText="1"/>
    </xf>
    <xf numFmtId="0" fontId="9" fillId="2" borderId="15" xfId="0" applyFont="1" applyFill="1" applyBorder="1" applyAlignment="1">
      <alignment vertical="center" wrapText="1"/>
    </xf>
    <xf numFmtId="4" fontId="9" fillId="2" borderId="15" xfId="0" applyNumberFormat="1" applyFont="1" applyFill="1" applyBorder="1" applyAlignment="1">
      <alignment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6" fillId="0" borderId="1" xfId="0" applyFont="1" applyFill="1" applyBorder="1" applyAlignment="1">
      <alignment horizontal="center" wrapText="1"/>
    </xf>
    <xf numFmtId="0" fontId="9" fillId="0" borderId="1" xfId="0" applyFont="1" applyFill="1" applyBorder="1" applyAlignment="1">
      <alignment vertical="center" wrapText="1"/>
    </xf>
    <xf numFmtId="4" fontId="9" fillId="0" borderId="1"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3" fontId="8" fillId="0" borderId="1" xfId="0" applyNumberFormat="1" applyFont="1" applyFill="1" applyBorder="1" applyAlignment="1">
      <alignment horizontal="right" vertical="center"/>
    </xf>
    <xf numFmtId="0" fontId="10" fillId="3" borderId="18" xfId="3" applyFont="1" applyFill="1" applyBorder="1" applyAlignment="1">
      <alignment horizontal="center" vertical="top" wrapText="1"/>
    </xf>
    <xf numFmtId="0" fontId="10" fillId="3" borderId="1" xfId="3" applyFont="1" applyFill="1" applyBorder="1" applyAlignment="1">
      <alignment horizontal="center" vertical="top" wrapText="1"/>
    </xf>
    <xf numFmtId="0" fontId="11" fillId="0" borderId="1" xfId="0" applyFont="1" applyFill="1" applyBorder="1" applyAlignment="1">
      <alignment horizontal="left" vertical="top" wrapText="1" indent="1"/>
    </xf>
    <xf numFmtId="3" fontId="11" fillId="0" borderId="1" xfId="0" applyNumberFormat="1" applyFont="1" applyFill="1" applyBorder="1" applyAlignment="1">
      <alignment horizontal="right" vertical="center"/>
    </xf>
    <xf numFmtId="0" fontId="6" fillId="0" borderId="1" xfId="0" applyFont="1" applyFill="1" applyBorder="1" applyAlignment="1">
      <alignment horizontal="left" vertical="center" wrapText="1"/>
    </xf>
    <xf numFmtId="167" fontId="6" fillId="0" borderId="1" xfId="5" applyNumberFormat="1" applyFont="1" applyFill="1" applyBorder="1" applyAlignment="1">
      <alignment horizontal="right" vertical="center" wrapText="1"/>
    </xf>
    <xf numFmtId="167" fontId="6" fillId="0" borderId="1" xfId="5" applyNumberFormat="1" applyFont="1" applyFill="1" applyBorder="1" applyAlignment="1">
      <alignment horizontal="right" vertical="center"/>
    </xf>
    <xf numFmtId="0" fontId="6" fillId="0" borderId="1" xfId="0" applyFont="1" applyFill="1" applyBorder="1" applyAlignment="1">
      <alignment vertical="center"/>
    </xf>
    <xf numFmtId="167" fontId="6" fillId="0" borderId="1" xfId="5" applyNumberFormat="1" applyFont="1" applyFill="1" applyBorder="1" applyAlignment="1">
      <alignment vertical="center"/>
    </xf>
    <xf numFmtId="3" fontId="8" fillId="0" borderId="1" xfId="0" applyNumberFormat="1" applyFont="1" applyFill="1" applyBorder="1" applyAlignment="1">
      <alignment horizontal="right" vertical="center" wrapText="1"/>
    </xf>
    <xf numFmtId="3" fontId="6" fillId="0" borderId="1" xfId="0" applyNumberFormat="1" applyFont="1" applyFill="1" applyBorder="1" applyAlignment="1">
      <alignment horizontal="right" vertical="center"/>
    </xf>
    <xf numFmtId="0" fontId="8" fillId="0" borderId="1" xfId="0" applyFont="1" applyFill="1" applyBorder="1" applyAlignment="1">
      <alignment horizontal="left" vertical="center" wrapText="1"/>
    </xf>
    <xf numFmtId="0" fontId="6" fillId="2" borderId="28" xfId="0" applyFont="1" applyFill="1" applyBorder="1" applyAlignment="1">
      <alignment vertical="top" wrapText="1"/>
    </xf>
    <xf numFmtId="3" fontId="6" fillId="2" borderId="5" xfId="0" applyNumberFormat="1" applyFont="1" applyFill="1" applyBorder="1" applyAlignment="1">
      <alignment vertical="top" wrapText="1"/>
    </xf>
    <xf numFmtId="3" fontId="6" fillId="2" borderId="8" xfId="0" applyNumberFormat="1" applyFont="1" applyFill="1" applyBorder="1" applyAlignment="1">
      <alignment vertical="top" wrapText="1"/>
    </xf>
    <xf numFmtId="0" fontId="6" fillId="3" borderId="19" xfId="0" applyFont="1" applyFill="1" applyBorder="1" applyAlignment="1">
      <alignment vertical="top" wrapText="1"/>
    </xf>
    <xf numFmtId="3" fontId="6" fillId="4" borderId="1" xfId="0" applyNumberFormat="1" applyFont="1" applyFill="1" applyBorder="1" applyAlignment="1">
      <alignment horizontal="right" vertical="top"/>
    </xf>
    <xf numFmtId="0" fontId="9" fillId="4" borderId="28" xfId="0" applyFont="1" applyFill="1" applyBorder="1" applyAlignment="1">
      <alignment vertical="top" wrapText="1"/>
    </xf>
    <xf numFmtId="3" fontId="9" fillId="4" borderId="8" xfId="0" applyNumberFormat="1" applyFont="1" applyFill="1" applyBorder="1" applyAlignment="1">
      <alignment vertical="top" wrapText="1"/>
    </xf>
    <xf numFmtId="0" fontId="9" fillId="4" borderId="28" xfId="0" applyFont="1" applyFill="1" applyBorder="1" applyAlignment="1">
      <alignment vertical="center" wrapText="1"/>
    </xf>
    <xf numFmtId="3" fontId="6" fillId="4" borderId="1" xfId="0" applyNumberFormat="1" applyFont="1" applyFill="1" applyBorder="1" applyAlignment="1">
      <alignment horizontal="right" vertical="center" wrapText="1"/>
    </xf>
    <xf numFmtId="0" fontId="6" fillId="4" borderId="19" xfId="0" applyFont="1" applyFill="1" applyBorder="1" applyAlignment="1">
      <alignment vertical="top" wrapText="1"/>
    </xf>
    <xf numFmtId="0" fontId="6" fillId="0" borderId="19" xfId="0" applyFont="1" applyFill="1" applyBorder="1" applyAlignment="1">
      <alignment horizontal="left" vertical="center" wrapText="1"/>
    </xf>
    <xf numFmtId="3" fontId="6" fillId="0" borderId="1" xfId="0" applyNumberFormat="1" applyFont="1" applyFill="1" applyBorder="1" applyAlignment="1">
      <alignment horizontal="right" vertical="center" wrapText="1"/>
    </xf>
    <xf numFmtId="0" fontId="6" fillId="2" borderId="19" xfId="0" applyFont="1" applyFill="1" applyBorder="1" applyAlignment="1">
      <alignment vertical="top" wrapText="1"/>
    </xf>
    <xf numFmtId="3" fontId="6" fillId="4" borderId="1" xfId="0" applyNumberFormat="1" applyFont="1" applyFill="1" applyBorder="1" applyAlignment="1">
      <alignment vertical="top" wrapText="1"/>
    </xf>
    <xf numFmtId="0" fontId="9" fillId="4" borderId="19" xfId="0" applyFont="1" applyFill="1" applyBorder="1" applyAlignment="1">
      <alignment vertical="top" wrapText="1"/>
    </xf>
    <xf numFmtId="3" fontId="8" fillId="4" borderId="1" xfId="0" applyNumberFormat="1" applyFont="1" applyFill="1" applyBorder="1" applyAlignment="1">
      <alignment horizontal="right" vertical="center"/>
    </xf>
    <xf numFmtId="0" fontId="9" fillId="2" borderId="28" xfId="0" applyFont="1" applyFill="1" applyBorder="1" applyAlignment="1">
      <alignment vertical="top" wrapText="1"/>
    </xf>
    <xf numFmtId="3" fontId="9" fillId="2" borderId="5" xfId="0" applyNumberFormat="1" applyFont="1" applyFill="1" applyBorder="1" applyAlignment="1">
      <alignment vertical="top" wrapText="1"/>
    </xf>
    <xf numFmtId="0" fontId="8" fillId="0" borderId="14" xfId="0" applyFont="1" applyFill="1" applyBorder="1" applyAlignment="1">
      <alignment horizontal="center" vertical="center" wrapText="1"/>
    </xf>
    <xf numFmtId="3" fontId="6" fillId="0" borderId="1" xfId="0" quotePrefix="1" applyNumberFormat="1" applyFont="1" applyFill="1" applyBorder="1" applyAlignment="1">
      <alignment horizontal="right" vertical="center"/>
    </xf>
    <xf numFmtId="3" fontId="6" fillId="0" borderId="1" xfId="0" applyNumberFormat="1" applyFont="1" applyBorder="1" applyAlignment="1">
      <alignment horizontal="right" vertical="center"/>
    </xf>
    <xf numFmtId="0" fontId="12" fillId="0" borderId="1" xfId="0" applyFont="1" applyBorder="1" applyAlignment="1">
      <alignment horizontal="left" vertical="center" wrapText="1"/>
    </xf>
    <xf numFmtId="0" fontId="9" fillId="2" borderId="1" xfId="0" applyFont="1" applyFill="1" applyBorder="1" applyAlignment="1">
      <alignment horizontal="left" vertical="top" wrapText="1"/>
    </xf>
    <xf numFmtId="0" fontId="6" fillId="0" borderId="29" xfId="0" applyFont="1" applyBorder="1" applyAlignment="1">
      <alignment horizontal="left" vertical="center" wrapText="1"/>
    </xf>
    <xf numFmtId="3" fontId="6" fillId="0" borderId="29" xfId="0" applyNumberFormat="1" applyFont="1" applyBorder="1" applyAlignment="1">
      <alignment horizontal="center" vertical="center" wrapText="1"/>
    </xf>
    <xf numFmtId="167" fontId="6" fillId="0" borderId="29" xfId="5" applyNumberFormat="1" applyFont="1" applyFill="1" applyBorder="1" applyAlignment="1">
      <alignment horizontal="center" vertical="center" wrapText="1"/>
    </xf>
    <xf numFmtId="0" fontId="9" fillId="4" borderId="1" xfId="0" applyFont="1" applyFill="1" applyBorder="1" applyAlignment="1">
      <alignment vertical="center" wrapText="1"/>
    </xf>
    <xf numFmtId="17" fontId="9" fillId="3"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3" fontId="6" fillId="3" borderId="1" xfId="5" applyNumberFormat="1" applyFont="1" applyFill="1" applyBorder="1" applyAlignment="1">
      <alignment horizontal="center" vertical="center" wrapText="1"/>
    </xf>
    <xf numFmtId="0" fontId="9" fillId="3" borderId="1" xfId="0" applyFont="1" applyFill="1" applyBorder="1" applyAlignment="1">
      <alignment vertical="center" wrapText="1"/>
    </xf>
    <xf numFmtId="0" fontId="8" fillId="4" borderId="1" xfId="0" applyFont="1" applyFill="1" applyBorder="1" applyAlignment="1">
      <alignment vertical="center" wrapText="1"/>
    </xf>
    <xf numFmtId="0" fontId="9" fillId="0" borderId="1" xfId="0" applyFont="1" applyBorder="1" applyAlignment="1">
      <alignment vertical="center" wrapText="1"/>
    </xf>
    <xf numFmtId="0" fontId="6" fillId="0" borderId="1" xfId="0" applyFont="1" applyBorder="1" applyAlignment="1">
      <alignment horizontal="center" vertical="center"/>
    </xf>
    <xf numFmtId="0" fontId="6" fillId="0" borderId="31" xfId="0" applyFont="1" applyFill="1" applyBorder="1" applyAlignment="1">
      <alignment vertical="center" wrapText="1"/>
    </xf>
    <xf numFmtId="0" fontId="8" fillId="0" borderId="32" xfId="0" applyFont="1" applyFill="1" applyBorder="1" applyAlignment="1">
      <alignment vertical="center" wrapText="1"/>
    </xf>
    <xf numFmtId="0" fontId="9" fillId="0" borderId="32" xfId="0" applyFont="1" applyFill="1" applyBorder="1" applyAlignment="1">
      <alignment vertical="center"/>
    </xf>
    <xf numFmtId="0" fontId="9" fillId="0" borderId="32" xfId="0" applyFont="1" applyFill="1" applyBorder="1" applyAlignment="1">
      <alignment horizontal="center" vertical="center"/>
    </xf>
    <xf numFmtId="0" fontId="9" fillId="0" borderId="33" xfId="0" applyFont="1" applyFill="1" applyBorder="1" applyAlignment="1">
      <alignment vertical="center" wrapText="1"/>
    </xf>
    <xf numFmtId="0" fontId="6" fillId="0" borderId="34" xfId="0" applyFont="1" applyFill="1" applyBorder="1" applyAlignment="1">
      <alignment vertical="center" wrapText="1"/>
    </xf>
    <xf numFmtId="0" fontId="8" fillId="0" borderId="1" xfId="0" applyFont="1" applyBorder="1"/>
    <xf numFmtId="0" fontId="8" fillId="0" borderId="1" xfId="6" applyFont="1" applyFill="1" applyBorder="1" applyAlignment="1">
      <alignment vertical="center"/>
    </xf>
    <xf numFmtId="0" fontId="8" fillId="0" borderId="1" xfId="6" applyFont="1" applyFill="1" applyBorder="1" applyAlignment="1">
      <alignment vertical="center" wrapText="1"/>
    </xf>
    <xf numFmtId="0" fontId="8" fillId="0" borderId="1" xfId="6" applyFont="1" applyFill="1" applyBorder="1" applyAlignment="1">
      <alignment horizontal="left" vertical="center" wrapText="1"/>
    </xf>
    <xf numFmtId="0" fontId="8" fillId="0" borderId="1" xfId="4" applyFont="1" applyFill="1" applyBorder="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37" fontId="8" fillId="0" borderId="1" xfId="5" applyNumberFormat="1" applyFont="1" applyFill="1" applyBorder="1" applyAlignment="1">
      <alignment horizontal="right" vertical="center"/>
    </xf>
    <xf numFmtId="3" fontId="8" fillId="0" borderId="1" xfId="5" applyNumberFormat="1" applyFont="1" applyFill="1" applyBorder="1" applyAlignment="1">
      <alignment horizontal="righ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6" fillId="0" borderId="1" xfId="0" applyFont="1" applyFill="1" applyBorder="1" applyAlignment="1">
      <alignment horizontal="center" vertical="center"/>
    </xf>
    <xf numFmtId="17" fontId="8" fillId="0" borderId="1" xfId="6" applyNumberFormat="1" applyFont="1" applyFill="1" applyBorder="1" applyAlignment="1">
      <alignment horizontal="center" vertical="center"/>
    </xf>
    <xf numFmtId="0" fontId="12" fillId="0" borderId="0" xfId="0" applyFont="1" applyFill="1"/>
    <xf numFmtId="0" fontId="6" fillId="0" borderId="1" xfId="0" applyFont="1" applyFill="1" applyBorder="1" applyAlignment="1">
      <alignment horizontal="center" vertical="center"/>
    </xf>
    <xf numFmtId="0" fontId="2" fillId="0" borderId="19" xfId="0" applyFont="1" applyFill="1" applyBorder="1" applyAlignment="1">
      <alignment vertical="center" wrapText="1"/>
    </xf>
    <xf numFmtId="0" fontId="2" fillId="0" borderId="1" xfId="0" applyFont="1" applyFill="1" applyBorder="1" applyAlignment="1">
      <alignment horizontal="center" vertical="center"/>
    </xf>
    <xf numFmtId="0" fontId="15" fillId="0" borderId="1" xfId="0" applyFont="1" applyBorder="1" applyAlignment="1">
      <alignment horizontal="left" wrapText="1"/>
    </xf>
    <xf numFmtId="167" fontId="9" fillId="0" borderId="1" xfId="5" applyNumberFormat="1" applyFont="1" applyBorder="1" applyAlignment="1">
      <alignment vertical="center"/>
    </xf>
    <xf numFmtId="167" fontId="0" fillId="0" borderId="1" xfId="5" quotePrefix="1" applyNumberFormat="1" applyFont="1" applyBorder="1" applyAlignment="1">
      <alignment vertical="center" wrapText="1"/>
    </xf>
    <xf numFmtId="169" fontId="0" fillId="0" borderId="1" xfId="0" applyNumberFormat="1" applyBorder="1" applyAlignment="1">
      <alignment vertical="center"/>
    </xf>
    <xf numFmtId="0" fontId="8" fillId="0" borderId="1" xfId="0" applyFont="1" applyBorder="1" applyAlignment="1">
      <alignment horizontal="left" wrapText="1"/>
    </xf>
    <xf numFmtId="2" fontId="6" fillId="0" borderId="2" xfId="0" applyNumberFormat="1" applyFont="1" applyFill="1" applyBorder="1" applyAlignment="1">
      <alignment horizontal="center" vertical="center"/>
    </xf>
    <xf numFmtId="2" fontId="6" fillId="0" borderId="3" xfId="0" applyNumberFormat="1" applyFont="1" applyFill="1" applyBorder="1" applyAlignment="1">
      <alignment horizontal="center" vertical="center"/>
    </xf>
    <xf numFmtId="2" fontId="6" fillId="0" borderId="4" xfId="0" applyNumberFormat="1"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3" fontId="9" fillId="0" borderId="2" xfId="5" applyNumberFormat="1" applyFont="1" applyFill="1" applyBorder="1" applyAlignment="1">
      <alignment horizontal="center" vertical="center" wrapText="1"/>
    </xf>
    <xf numFmtId="3" fontId="9" fillId="0" borderId="3" xfId="5" applyNumberFormat="1" applyFont="1" applyFill="1" applyBorder="1" applyAlignment="1">
      <alignment horizontal="center" vertical="center" wrapText="1"/>
    </xf>
    <xf numFmtId="3" fontId="9" fillId="0" borderId="4" xfId="5" applyNumberFormat="1" applyFont="1" applyFill="1" applyBorder="1" applyAlignment="1">
      <alignment horizontal="center" vertical="center" wrapText="1"/>
    </xf>
    <xf numFmtId="2" fontId="6" fillId="0" borderId="2" xfId="0" applyNumberFormat="1" applyFont="1" applyFill="1" applyBorder="1" applyAlignment="1">
      <alignment horizontal="center" vertical="center" wrapText="1"/>
    </xf>
    <xf numFmtId="2" fontId="6" fillId="0" borderId="3"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4" borderId="6" xfId="0" applyFont="1" applyFill="1" applyBorder="1" applyAlignment="1">
      <alignment horizontal="center" vertical="top" wrapText="1"/>
    </xf>
    <xf numFmtId="0" fontId="6" fillId="4" borderId="9" xfId="0" applyFont="1" applyFill="1" applyBorder="1" applyAlignment="1">
      <alignment horizontal="center" vertical="top"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17" fontId="6" fillId="4" borderId="13" xfId="0" applyNumberFormat="1" applyFont="1" applyFill="1" applyBorder="1" applyAlignment="1">
      <alignment horizontal="center" vertical="center" wrapText="1"/>
    </xf>
    <xf numFmtId="17" fontId="6" fillId="4" borderId="3" xfId="0" applyNumberFormat="1" applyFont="1" applyFill="1" applyBorder="1" applyAlignment="1">
      <alignment horizontal="center" vertical="center" wrapText="1"/>
    </xf>
    <xf numFmtId="17" fontId="6" fillId="4"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4" borderId="2" xfId="3" applyFont="1" applyFill="1" applyBorder="1" applyAlignment="1">
      <alignment horizontal="center" vertical="center"/>
    </xf>
    <xf numFmtId="0" fontId="7" fillId="4" borderId="30" xfId="3" applyFont="1" applyFill="1" applyBorder="1" applyAlignment="1">
      <alignment horizontal="center" vertical="center"/>
    </xf>
    <xf numFmtId="0" fontId="7" fillId="3" borderId="2" xfId="3" applyFont="1" applyFill="1" applyBorder="1" applyAlignment="1">
      <alignment horizontal="center" vertical="center" wrapText="1"/>
    </xf>
    <xf numFmtId="0" fontId="7" fillId="3" borderId="4" xfId="3" applyFont="1" applyFill="1" applyBorder="1" applyAlignment="1">
      <alignment horizontal="center" vertical="center" wrapText="1"/>
    </xf>
    <xf numFmtId="0" fontId="7" fillId="3" borderId="26" xfId="3" applyFont="1" applyFill="1" applyBorder="1" applyAlignment="1">
      <alignment horizontal="center" vertical="top" wrapText="1"/>
    </xf>
    <xf numFmtId="0" fontId="7" fillId="3" borderId="27" xfId="3" applyFont="1" applyFill="1" applyBorder="1" applyAlignment="1">
      <alignment horizontal="center" vertical="top"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9">
    <cellStyle name="Comma" xfId="5" builtinId="3"/>
    <cellStyle name="Comma 2" xfId="8" xr:uid="{3DB0AD0D-8D5C-49BE-A8A1-36A1A22E52E2}"/>
    <cellStyle name="Comma 4" xfId="7" xr:uid="{4E17A717-89EA-4519-8B30-E55E302AFBD8}"/>
    <cellStyle name="Hyperlink" xfId="3" builtinId="8"/>
    <cellStyle name="Normal" xfId="0" builtinId="0"/>
    <cellStyle name="Normal 2" xfId="4" xr:uid="{33BA9CA2-F94A-49AE-BED5-1AC25697E6D0}"/>
    <cellStyle name="Normal 2 2" xfId="1" xr:uid="{00000000-0005-0000-0000-000001000000}"/>
    <cellStyle name="Normal 4" xfId="6" xr:uid="{44253150-EDB2-4A44-BCAB-4FBAF42C7F9C}"/>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hangtq@vietnamairlines.com" TargetMode="External"/><Relationship Id="rId13" Type="http://schemas.openxmlformats.org/officeDocument/2006/relationships/hyperlink" Target="mailto:ngoannguyen@vietnamairlines.com" TargetMode="External"/><Relationship Id="rId18" Type="http://schemas.openxmlformats.org/officeDocument/2006/relationships/hyperlink" Target="mailto:ngocdta@vietnamairlines.com" TargetMode="External"/><Relationship Id="rId26" Type="http://schemas.openxmlformats.org/officeDocument/2006/relationships/printerSettings" Target="../printerSettings/printerSettings1.bin"/><Relationship Id="rId3" Type="http://schemas.openxmlformats.org/officeDocument/2006/relationships/hyperlink" Target="mailto:linhngd@vietnamairlines.com" TargetMode="External"/><Relationship Id="rId21" Type="http://schemas.openxmlformats.org/officeDocument/2006/relationships/hyperlink" Target="mailto:baonth@vietnamairlines.com" TargetMode="External"/><Relationship Id="rId7" Type="http://schemas.openxmlformats.org/officeDocument/2006/relationships/hyperlink" Target="mailto:ngocbb@vietnamairlines.com" TargetMode="External"/><Relationship Id="rId12" Type="http://schemas.openxmlformats.org/officeDocument/2006/relationships/hyperlink" Target="mailto:public-relations@vietnamairlines.com" TargetMode="External"/><Relationship Id="rId17" Type="http://schemas.openxmlformats.org/officeDocument/2006/relationships/hyperlink" Target="mailto:binhnguyenthanh@vietnamairlines.com" TargetMode="External"/><Relationship Id="rId25" Type="http://schemas.openxmlformats.org/officeDocument/2006/relationships/hyperlink" Target="mailto:muasam.invest@vietnamairlines.com" TargetMode="External"/><Relationship Id="rId2" Type="http://schemas.openxmlformats.org/officeDocument/2006/relationships/hyperlink" Target="mailto:huongttt@vietnamairlines.com" TargetMode="External"/><Relationship Id="rId16" Type="http://schemas.openxmlformats.org/officeDocument/2006/relationships/hyperlink" Target="mailto:tuandtm@vietnamairlines.com" TargetMode="External"/><Relationship Id="rId20" Type="http://schemas.openxmlformats.org/officeDocument/2006/relationships/hyperlink" Target="mailto:thuynt@vietnamairlines.com" TargetMode="External"/><Relationship Id="rId1" Type="http://schemas.openxmlformats.org/officeDocument/2006/relationships/hyperlink" Target="mailto:loando@vietnamairlines.com" TargetMode="External"/><Relationship Id="rId6" Type="http://schemas.openxmlformats.org/officeDocument/2006/relationships/hyperlink" Target="mailto:hungtd@vietnamairlines.com" TargetMode="External"/><Relationship Id="rId11" Type="http://schemas.openxmlformats.org/officeDocument/2006/relationships/hyperlink" Target="mailto:ngocnthuy@vietnamairlines.com" TargetMode="External"/><Relationship Id="rId24" Type="http://schemas.openxmlformats.org/officeDocument/2006/relationships/hyperlink" Target="mailto:huongnthu@vietnamairlines.com" TargetMode="External"/><Relationship Id="rId5" Type="http://schemas.openxmlformats.org/officeDocument/2006/relationships/hyperlink" Target="mailto:ngocnthuy@vietnamairlines.com" TargetMode="External"/><Relationship Id="rId15" Type="http://schemas.openxmlformats.org/officeDocument/2006/relationships/hyperlink" Target="mailto:thuhtl@vietnamairlines.com" TargetMode="External"/><Relationship Id="rId23" Type="http://schemas.openxmlformats.org/officeDocument/2006/relationships/hyperlink" Target="mailto:thanhtd@vietnamairlines.com" TargetMode="External"/><Relationship Id="rId10" Type="http://schemas.openxmlformats.org/officeDocument/2006/relationships/hyperlink" Target="mailto:public-relations@vietnamairlines.com" TargetMode="External"/><Relationship Id="rId19" Type="http://schemas.openxmlformats.org/officeDocument/2006/relationships/hyperlink" Target="mailto:huyennguyentt@vietnamairlines.com" TargetMode="External"/><Relationship Id="rId4" Type="http://schemas.openxmlformats.org/officeDocument/2006/relationships/hyperlink" Target="mailto:public-relations@vietnamairlines.com" TargetMode="External"/><Relationship Id="rId9" Type="http://schemas.openxmlformats.org/officeDocument/2006/relationships/hyperlink" Target="mailto:ngocnb@vietnamairlines.com" TargetMode="External"/><Relationship Id="rId14" Type="http://schemas.openxmlformats.org/officeDocument/2006/relationships/hyperlink" Target="mailto:linhngd@vietnamairlines.com" TargetMode="External"/><Relationship Id="rId22" Type="http://schemas.openxmlformats.org/officeDocument/2006/relationships/hyperlink" Target="mailto:phucdh@vietnamairlin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66"/>
  <sheetViews>
    <sheetView tabSelected="1" workbookViewId="0">
      <pane xSplit="1" ySplit="1" topLeftCell="B107" activePane="bottomRight" state="frozen"/>
      <selection pane="topRight" activeCell="C1" sqref="C1"/>
      <selection pane="bottomLeft" activeCell="A2" sqref="A2"/>
      <selection pane="bottomRight" activeCell="C115" sqref="C115"/>
    </sheetView>
  </sheetViews>
  <sheetFormatPr defaultColWidth="9.140625" defaultRowHeight="15" x14ac:dyDescent="0.25"/>
  <cols>
    <col min="1" max="1" width="4.42578125" style="7" bestFit="1" customWidth="1"/>
    <col min="2" max="2" width="70.42578125" style="5" customWidth="1"/>
    <col min="3" max="3" width="26.85546875" style="6" customWidth="1"/>
    <col min="4" max="4" width="24" style="7" customWidth="1"/>
    <col min="5" max="5" width="60.5703125" style="8" customWidth="1"/>
    <col min="6" max="16384" width="9.140625" style="4"/>
  </cols>
  <sheetData>
    <row r="1" spans="1:5" s="7" customFormat="1" ht="28.5" x14ac:dyDescent="0.25">
      <c r="A1" s="1" t="s">
        <v>1</v>
      </c>
      <c r="B1" s="2" t="s">
        <v>2</v>
      </c>
      <c r="C1" s="3" t="s">
        <v>34</v>
      </c>
      <c r="D1" s="2" t="s">
        <v>0</v>
      </c>
      <c r="E1" s="1" t="s">
        <v>3</v>
      </c>
    </row>
    <row r="2" spans="1:5" ht="45.75" customHeight="1" x14ac:dyDescent="0.25">
      <c r="A2" s="33">
        <v>1</v>
      </c>
      <c r="B2" s="34" t="s">
        <v>10</v>
      </c>
      <c r="C2" s="35">
        <v>2750000000</v>
      </c>
      <c r="D2" s="33" t="s">
        <v>8</v>
      </c>
      <c r="E2" s="156" t="s">
        <v>4</v>
      </c>
    </row>
    <row r="3" spans="1:5" ht="30" customHeight="1" x14ac:dyDescent="0.25">
      <c r="A3" s="33">
        <v>2</v>
      </c>
      <c r="B3" s="34" t="s">
        <v>11</v>
      </c>
      <c r="C3" s="35">
        <v>1584000000</v>
      </c>
      <c r="D3" s="33" t="s">
        <v>8</v>
      </c>
      <c r="E3" s="141"/>
    </row>
    <row r="4" spans="1:5" ht="44.25" customHeight="1" x14ac:dyDescent="0.25">
      <c r="A4" s="33">
        <v>3</v>
      </c>
      <c r="B4" s="34" t="s">
        <v>12</v>
      </c>
      <c r="C4" s="35">
        <v>777975000</v>
      </c>
      <c r="D4" s="36" t="s">
        <v>5</v>
      </c>
      <c r="E4" s="142"/>
    </row>
    <row r="5" spans="1:5" ht="31.5" x14ac:dyDescent="0.25">
      <c r="A5" s="33">
        <v>4</v>
      </c>
      <c r="B5" s="37" t="s">
        <v>6</v>
      </c>
      <c r="C5" s="35">
        <v>1406300000</v>
      </c>
      <c r="D5" s="36" t="s">
        <v>7</v>
      </c>
      <c r="E5" s="38" t="s">
        <v>9</v>
      </c>
    </row>
    <row r="6" spans="1:5" ht="47.25" x14ac:dyDescent="0.25">
      <c r="A6" s="33">
        <f>A5+1</f>
        <v>5</v>
      </c>
      <c r="B6" s="39" t="s">
        <v>35</v>
      </c>
      <c r="C6" s="40">
        <v>990000000</v>
      </c>
      <c r="D6" s="41" t="s">
        <v>7</v>
      </c>
      <c r="E6" s="42" t="s">
        <v>40</v>
      </c>
    </row>
    <row r="7" spans="1:5" ht="47.25" x14ac:dyDescent="0.25">
      <c r="A7" s="33">
        <f t="shared" ref="A7:A71" si="0">A6+1</f>
        <v>6</v>
      </c>
      <c r="B7" s="43" t="s">
        <v>36</v>
      </c>
      <c r="C7" s="44">
        <v>550000000</v>
      </c>
      <c r="D7" s="33" t="s">
        <v>7</v>
      </c>
      <c r="E7" s="45" t="s">
        <v>41</v>
      </c>
    </row>
    <row r="8" spans="1:5" ht="47.25" x14ac:dyDescent="0.25">
      <c r="A8" s="33">
        <f t="shared" si="0"/>
        <v>7</v>
      </c>
      <c r="B8" s="46" t="s">
        <v>37</v>
      </c>
      <c r="C8" s="47">
        <v>715000000</v>
      </c>
      <c r="D8" s="36" t="s">
        <v>5</v>
      </c>
      <c r="E8" s="48" t="s">
        <v>42</v>
      </c>
    </row>
    <row r="9" spans="1:5" ht="47.25" x14ac:dyDescent="0.25">
      <c r="A9" s="33">
        <f t="shared" si="0"/>
        <v>8</v>
      </c>
      <c r="B9" s="49" t="s">
        <v>38</v>
      </c>
      <c r="C9" s="50">
        <v>1760000000</v>
      </c>
      <c r="D9" s="36" t="s">
        <v>7</v>
      </c>
      <c r="E9" s="48" t="s">
        <v>43</v>
      </c>
    </row>
    <row r="10" spans="1:5" ht="47.25" x14ac:dyDescent="0.25">
      <c r="A10" s="33">
        <f t="shared" si="0"/>
        <v>9</v>
      </c>
      <c r="B10" s="46" t="s">
        <v>39</v>
      </c>
      <c r="C10" s="47">
        <v>990000000</v>
      </c>
      <c r="D10" s="36" t="s">
        <v>8</v>
      </c>
      <c r="E10" s="48" t="s">
        <v>44</v>
      </c>
    </row>
    <row r="11" spans="1:5" ht="47.25" x14ac:dyDescent="0.25">
      <c r="A11" s="33">
        <f t="shared" si="0"/>
        <v>10</v>
      </c>
      <c r="B11" s="46" t="s">
        <v>180</v>
      </c>
      <c r="C11" s="40">
        <v>2900700000</v>
      </c>
      <c r="D11" s="41" t="s">
        <v>7</v>
      </c>
      <c r="E11" s="42" t="s">
        <v>181</v>
      </c>
    </row>
    <row r="12" spans="1:5" ht="15.75" x14ac:dyDescent="0.25">
      <c r="A12" s="33">
        <f t="shared" si="0"/>
        <v>11</v>
      </c>
      <c r="B12" s="9" t="s">
        <v>45</v>
      </c>
      <c r="C12" s="21">
        <v>14609375000</v>
      </c>
      <c r="D12" s="36" t="s">
        <v>8</v>
      </c>
      <c r="E12" s="157" t="s">
        <v>46</v>
      </c>
    </row>
    <row r="13" spans="1:5" ht="15.75" x14ac:dyDescent="0.25">
      <c r="A13" s="33">
        <f t="shared" si="0"/>
        <v>12</v>
      </c>
      <c r="B13" s="10" t="s">
        <v>47</v>
      </c>
      <c r="C13" s="22">
        <v>2700000000</v>
      </c>
      <c r="D13" s="36" t="s">
        <v>8</v>
      </c>
      <c r="E13" s="158"/>
    </row>
    <row r="14" spans="1:5" ht="15.75" x14ac:dyDescent="0.25">
      <c r="A14" s="33">
        <f t="shared" si="0"/>
        <v>13</v>
      </c>
      <c r="B14" s="11" t="s">
        <v>48</v>
      </c>
      <c r="C14" s="19">
        <v>3300000000.0000005</v>
      </c>
      <c r="D14" s="36" t="s">
        <v>7</v>
      </c>
      <c r="E14" s="29" t="s">
        <v>49</v>
      </c>
    </row>
    <row r="15" spans="1:5" ht="15.75" x14ac:dyDescent="0.25">
      <c r="A15" s="33">
        <f t="shared" si="0"/>
        <v>14</v>
      </c>
      <c r="B15" s="10" t="s">
        <v>50</v>
      </c>
      <c r="C15" s="23">
        <v>2482228540</v>
      </c>
      <c r="D15" s="36" t="s">
        <v>5</v>
      </c>
      <c r="E15" s="28" t="s">
        <v>51</v>
      </c>
    </row>
    <row r="16" spans="1:5" ht="15.75" x14ac:dyDescent="0.25">
      <c r="A16" s="33">
        <f t="shared" si="0"/>
        <v>15</v>
      </c>
      <c r="B16" s="12" t="s">
        <v>52</v>
      </c>
      <c r="C16" s="24">
        <v>2530000000</v>
      </c>
      <c r="D16" s="36" t="s">
        <v>8</v>
      </c>
      <c r="E16" s="51" t="s">
        <v>53</v>
      </c>
    </row>
    <row r="17" spans="1:5" ht="31.5" x14ac:dyDescent="0.25">
      <c r="A17" s="33">
        <f t="shared" si="0"/>
        <v>16</v>
      </c>
      <c r="B17" s="13" t="s">
        <v>54</v>
      </c>
      <c r="C17" s="20">
        <v>6380000000</v>
      </c>
      <c r="D17" s="36" t="s">
        <v>8</v>
      </c>
      <c r="E17" s="52" t="s">
        <v>55</v>
      </c>
    </row>
    <row r="18" spans="1:5" ht="15.75" x14ac:dyDescent="0.25">
      <c r="A18" s="33">
        <f t="shared" si="0"/>
        <v>17</v>
      </c>
      <c r="B18" s="10" t="s">
        <v>56</v>
      </c>
      <c r="C18" s="23">
        <v>1320000000</v>
      </c>
      <c r="D18" s="36" t="s">
        <v>5</v>
      </c>
      <c r="E18" s="28" t="s">
        <v>57</v>
      </c>
    </row>
    <row r="19" spans="1:5" ht="17.25" customHeight="1" x14ac:dyDescent="0.25">
      <c r="A19" s="33">
        <f t="shared" si="0"/>
        <v>18</v>
      </c>
      <c r="B19" s="10" t="s">
        <v>58</v>
      </c>
      <c r="C19" s="23">
        <v>1650000000</v>
      </c>
      <c r="D19" s="36" t="s">
        <v>5</v>
      </c>
      <c r="E19" s="161" t="s">
        <v>59</v>
      </c>
    </row>
    <row r="20" spans="1:5" ht="15.75" x14ac:dyDescent="0.25">
      <c r="A20" s="33">
        <f t="shared" si="0"/>
        <v>19</v>
      </c>
      <c r="B20" s="14" t="s">
        <v>60</v>
      </c>
      <c r="C20" s="17">
        <v>1620000000</v>
      </c>
      <c r="D20" s="36" t="s">
        <v>5</v>
      </c>
      <c r="E20" s="162"/>
    </row>
    <row r="21" spans="1:5" ht="15.75" x14ac:dyDescent="0.25">
      <c r="A21" s="33">
        <f t="shared" si="0"/>
        <v>20</v>
      </c>
      <c r="B21" s="14" t="s">
        <v>61</v>
      </c>
      <c r="C21" s="17">
        <v>3630000000</v>
      </c>
      <c r="D21" s="36" t="s">
        <v>8</v>
      </c>
      <c r="E21" s="30" t="s">
        <v>62</v>
      </c>
    </row>
    <row r="22" spans="1:5" ht="15.75" x14ac:dyDescent="0.25">
      <c r="A22" s="33">
        <f t="shared" si="0"/>
        <v>21</v>
      </c>
      <c r="B22" s="10" t="s">
        <v>63</v>
      </c>
      <c r="C22" s="25">
        <v>1870000000</v>
      </c>
      <c r="D22" s="36" t="s">
        <v>8</v>
      </c>
      <c r="E22" s="28" t="s">
        <v>64</v>
      </c>
    </row>
    <row r="23" spans="1:5" ht="31.5" x14ac:dyDescent="0.25">
      <c r="A23" s="33">
        <f t="shared" si="0"/>
        <v>22</v>
      </c>
      <c r="B23" s="12" t="s">
        <v>65</v>
      </c>
      <c r="C23" s="24">
        <v>1800000000</v>
      </c>
      <c r="D23" s="36" t="s">
        <v>5</v>
      </c>
      <c r="E23" s="161" t="s">
        <v>53</v>
      </c>
    </row>
    <row r="24" spans="1:5" ht="15.75" x14ac:dyDescent="0.25">
      <c r="A24" s="33">
        <f t="shared" si="0"/>
        <v>23</v>
      </c>
      <c r="B24" s="14" t="s">
        <v>66</v>
      </c>
      <c r="C24" s="17">
        <v>1140123600</v>
      </c>
      <c r="D24" s="36" t="s">
        <v>8</v>
      </c>
      <c r="E24" s="162" t="s">
        <v>55</v>
      </c>
    </row>
    <row r="25" spans="1:5" ht="15.75" x14ac:dyDescent="0.25">
      <c r="A25" s="33">
        <f t="shared" si="0"/>
        <v>24</v>
      </c>
      <c r="B25" s="13" t="s">
        <v>67</v>
      </c>
      <c r="C25" s="20">
        <v>1340700000</v>
      </c>
      <c r="D25" s="36" t="s">
        <v>8</v>
      </c>
      <c r="E25" s="161" t="s">
        <v>53</v>
      </c>
    </row>
    <row r="26" spans="1:5" ht="15.75" x14ac:dyDescent="0.25">
      <c r="A26" s="33">
        <f t="shared" si="0"/>
        <v>25</v>
      </c>
      <c r="B26" s="13" t="s">
        <v>68</v>
      </c>
      <c r="C26" s="20">
        <v>1100000000</v>
      </c>
      <c r="D26" s="36" t="s">
        <v>8</v>
      </c>
      <c r="E26" s="162"/>
    </row>
    <row r="27" spans="1:5" ht="15.75" x14ac:dyDescent="0.25">
      <c r="A27" s="33">
        <f t="shared" si="0"/>
        <v>26</v>
      </c>
      <c r="B27" s="14" t="s">
        <v>69</v>
      </c>
      <c r="C27" s="17">
        <v>484704000</v>
      </c>
      <c r="D27" s="36" t="s">
        <v>7</v>
      </c>
      <c r="E27" s="27" t="s">
        <v>70</v>
      </c>
    </row>
    <row r="28" spans="1:5" ht="15.75" x14ac:dyDescent="0.25">
      <c r="A28" s="33">
        <f t="shared" si="0"/>
        <v>27</v>
      </c>
      <c r="B28" s="14" t="s">
        <v>71</v>
      </c>
      <c r="C28" s="17">
        <v>413600000.00000006</v>
      </c>
      <c r="D28" s="36" t="s">
        <v>8</v>
      </c>
      <c r="E28" s="159" t="s">
        <v>51</v>
      </c>
    </row>
    <row r="29" spans="1:5" ht="15.75" x14ac:dyDescent="0.25">
      <c r="A29" s="33">
        <f t="shared" si="0"/>
        <v>28</v>
      </c>
      <c r="B29" s="15" t="s">
        <v>72</v>
      </c>
      <c r="C29" s="26">
        <v>997150000.00000012</v>
      </c>
      <c r="D29" s="36" t="s">
        <v>5</v>
      </c>
      <c r="E29" s="160"/>
    </row>
    <row r="30" spans="1:5" ht="15.75" x14ac:dyDescent="0.25">
      <c r="A30" s="33">
        <f t="shared" si="0"/>
        <v>29</v>
      </c>
      <c r="B30" s="16" t="s">
        <v>73</v>
      </c>
      <c r="C30" s="17">
        <v>350000000</v>
      </c>
      <c r="D30" s="36" t="s">
        <v>8</v>
      </c>
      <c r="E30" s="28" t="s">
        <v>74</v>
      </c>
    </row>
    <row r="31" spans="1:5" ht="31.5" x14ac:dyDescent="0.25">
      <c r="A31" s="33">
        <f t="shared" si="0"/>
        <v>30</v>
      </c>
      <c r="B31" s="10" t="s">
        <v>75</v>
      </c>
      <c r="C31" s="17">
        <v>1750000000</v>
      </c>
      <c r="D31" s="36" t="s">
        <v>8</v>
      </c>
      <c r="E31" s="31" t="s">
        <v>76</v>
      </c>
    </row>
    <row r="32" spans="1:5" ht="15.75" x14ac:dyDescent="0.25">
      <c r="A32" s="33">
        <f t="shared" si="0"/>
        <v>31</v>
      </c>
      <c r="B32" s="12" t="s">
        <v>77</v>
      </c>
      <c r="C32" s="18">
        <v>266224800</v>
      </c>
      <c r="D32" s="36" t="s">
        <v>8</v>
      </c>
      <c r="E32" s="32" t="s">
        <v>78</v>
      </c>
    </row>
    <row r="33" spans="1:5" ht="31.5" x14ac:dyDescent="0.25">
      <c r="A33" s="33">
        <f t="shared" si="0"/>
        <v>32</v>
      </c>
      <c r="B33" s="14" t="s">
        <v>79</v>
      </c>
      <c r="C33" s="20">
        <v>745200000</v>
      </c>
      <c r="D33" s="36" t="s">
        <v>7</v>
      </c>
      <c r="E33" s="30" t="s">
        <v>80</v>
      </c>
    </row>
    <row r="34" spans="1:5" ht="15.75" x14ac:dyDescent="0.25">
      <c r="A34" s="33">
        <f t="shared" si="0"/>
        <v>33</v>
      </c>
      <c r="B34" s="53" t="s">
        <v>81</v>
      </c>
      <c r="C34" s="54">
        <v>9900000000</v>
      </c>
      <c r="D34" s="36" t="s">
        <v>7</v>
      </c>
      <c r="E34" s="163" t="s">
        <v>235</v>
      </c>
    </row>
    <row r="35" spans="1:5" ht="31.5" x14ac:dyDescent="0.25">
      <c r="A35" s="33">
        <f t="shared" si="0"/>
        <v>34</v>
      </c>
      <c r="B35" s="53" t="s">
        <v>82</v>
      </c>
      <c r="C35" s="54">
        <v>10000000008</v>
      </c>
      <c r="D35" s="36" t="s">
        <v>7</v>
      </c>
      <c r="E35" s="163"/>
    </row>
    <row r="36" spans="1:5" ht="15.75" x14ac:dyDescent="0.25">
      <c r="A36" s="33">
        <f t="shared" si="0"/>
        <v>35</v>
      </c>
      <c r="B36" s="53" t="s">
        <v>83</v>
      </c>
      <c r="C36" s="54">
        <v>990000000</v>
      </c>
      <c r="D36" s="36" t="s">
        <v>8</v>
      </c>
      <c r="E36" s="163"/>
    </row>
    <row r="37" spans="1:5" ht="15.75" x14ac:dyDescent="0.25">
      <c r="A37" s="33">
        <f t="shared" si="0"/>
        <v>36</v>
      </c>
      <c r="B37" s="53" t="s">
        <v>84</v>
      </c>
      <c r="C37" s="54">
        <v>6000033600</v>
      </c>
      <c r="D37" s="36" t="s">
        <v>8</v>
      </c>
      <c r="E37" s="163"/>
    </row>
    <row r="38" spans="1:5" ht="15.75" x14ac:dyDescent="0.25">
      <c r="A38" s="33">
        <f t="shared" si="0"/>
        <v>37</v>
      </c>
      <c r="B38" s="53" t="s">
        <v>85</v>
      </c>
      <c r="C38" s="54">
        <v>4500000000</v>
      </c>
      <c r="D38" s="36" t="s">
        <v>8</v>
      </c>
      <c r="E38" s="163"/>
    </row>
    <row r="39" spans="1:5" ht="15.75" x14ac:dyDescent="0.25">
      <c r="A39" s="33">
        <f t="shared" si="0"/>
        <v>38</v>
      </c>
      <c r="B39" s="53" t="s">
        <v>86</v>
      </c>
      <c r="C39" s="54">
        <v>2800116000</v>
      </c>
      <c r="D39" s="36" t="s">
        <v>7</v>
      </c>
      <c r="E39" s="163"/>
    </row>
    <row r="40" spans="1:5" ht="31.5" x14ac:dyDescent="0.25">
      <c r="A40" s="33">
        <f t="shared" si="0"/>
        <v>39</v>
      </c>
      <c r="B40" s="53" t="s">
        <v>87</v>
      </c>
      <c r="C40" s="54">
        <v>9300060000</v>
      </c>
      <c r="D40" s="36" t="s">
        <v>7</v>
      </c>
      <c r="E40" s="163"/>
    </row>
    <row r="41" spans="1:5" ht="15.75" x14ac:dyDescent="0.25">
      <c r="A41" s="33">
        <f t="shared" si="0"/>
        <v>40</v>
      </c>
      <c r="B41" s="53" t="s">
        <v>88</v>
      </c>
      <c r="C41" s="54">
        <v>450000012000</v>
      </c>
      <c r="D41" s="36" t="s">
        <v>7</v>
      </c>
      <c r="E41" s="163"/>
    </row>
    <row r="42" spans="1:5" ht="15.75" x14ac:dyDescent="0.25">
      <c r="A42" s="33">
        <f t="shared" si="0"/>
        <v>41</v>
      </c>
      <c r="B42" s="53" t="s">
        <v>89</v>
      </c>
      <c r="C42" s="54">
        <v>18000000000</v>
      </c>
      <c r="D42" s="36" t="s">
        <v>8</v>
      </c>
      <c r="E42" s="163"/>
    </row>
    <row r="43" spans="1:5" ht="15.75" x14ac:dyDescent="0.25">
      <c r="A43" s="33">
        <f t="shared" si="0"/>
        <v>42</v>
      </c>
      <c r="B43" s="53" t="s">
        <v>90</v>
      </c>
      <c r="C43" s="54">
        <v>95000004000</v>
      </c>
      <c r="D43" s="36" t="s">
        <v>7</v>
      </c>
      <c r="E43" s="163"/>
    </row>
    <row r="44" spans="1:5" ht="15.75" x14ac:dyDescent="0.25">
      <c r="A44" s="33">
        <f t="shared" si="0"/>
        <v>43</v>
      </c>
      <c r="B44" s="53" t="s">
        <v>91</v>
      </c>
      <c r="C44" s="54">
        <v>4965840000</v>
      </c>
      <c r="D44" s="36" t="s">
        <v>8</v>
      </c>
      <c r="E44" s="163"/>
    </row>
    <row r="45" spans="1:5" ht="15.75" x14ac:dyDescent="0.25">
      <c r="A45" s="33">
        <f t="shared" si="0"/>
        <v>44</v>
      </c>
      <c r="B45" s="53" t="s">
        <v>92</v>
      </c>
      <c r="C45" s="54">
        <v>4742280000</v>
      </c>
      <c r="D45" s="36" t="s">
        <v>5</v>
      </c>
      <c r="E45" s="163"/>
    </row>
    <row r="46" spans="1:5" ht="15.75" x14ac:dyDescent="0.25">
      <c r="A46" s="33">
        <f t="shared" si="0"/>
        <v>45</v>
      </c>
      <c r="B46" s="53" t="s">
        <v>93</v>
      </c>
      <c r="C46" s="54">
        <v>15000084000</v>
      </c>
      <c r="D46" s="36" t="s">
        <v>8</v>
      </c>
      <c r="E46" s="163"/>
    </row>
    <row r="47" spans="1:5" ht="15.75" x14ac:dyDescent="0.25">
      <c r="A47" s="33">
        <f t="shared" si="0"/>
        <v>46</v>
      </c>
      <c r="B47" s="53" t="s">
        <v>94</v>
      </c>
      <c r="C47" s="54">
        <v>13860000000</v>
      </c>
      <c r="D47" s="36" t="s">
        <v>8</v>
      </c>
      <c r="E47" s="163"/>
    </row>
    <row r="48" spans="1:5" ht="31.5" x14ac:dyDescent="0.25">
      <c r="A48" s="33">
        <f t="shared" si="0"/>
        <v>47</v>
      </c>
      <c r="B48" s="53" t="s">
        <v>95</v>
      </c>
      <c r="C48" s="54">
        <v>31680000000</v>
      </c>
      <c r="D48" s="36" t="s">
        <v>7</v>
      </c>
      <c r="E48" s="163"/>
    </row>
    <row r="49" spans="1:5" ht="31.5" x14ac:dyDescent="0.25">
      <c r="A49" s="33">
        <f t="shared" si="0"/>
        <v>48</v>
      </c>
      <c r="B49" s="53" t="s">
        <v>96</v>
      </c>
      <c r="C49" s="54">
        <v>11008800000</v>
      </c>
      <c r="D49" s="36" t="s">
        <v>8</v>
      </c>
      <c r="E49" s="163"/>
    </row>
    <row r="50" spans="1:5" ht="15.75" x14ac:dyDescent="0.25">
      <c r="A50" s="33">
        <f t="shared" si="0"/>
        <v>49</v>
      </c>
      <c r="B50" s="53" t="s">
        <v>97</v>
      </c>
      <c r="C50" s="54">
        <v>7100100000</v>
      </c>
      <c r="D50" s="36" t="s">
        <v>5</v>
      </c>
      <c r="E50" s="163"/>
    </row>
    <row r="51" spans="1:5" ht="47.25" x14ac:dyDescent="0.25">
      <c r="A51" s="33">
        <f t="shared" si="0"/>
        <v>50</v>
      </c>
      <c r="B51" s="53" t="s">
        <v>98</v>
      </c>
      <c r="C51" s="54">
        <v>825000000</v>
      </c>
      <c r="D51" s="36" t="s">
        <v>5</v>
      </c>
      <c r="E51" s="163"/>
    </row>
    <row r="52" spans="1:5" ht="31.5" x14ac:dyDescent="0.25">
      <c r="A52" s="33">
        <f t="shared" si="0"/>
        <v>51</v>
      </c>
      <c r="B52" s="53" t="s">
        <v>99</v>
      </c>
      <c r="C52" s="54">
        <v>990003600</v>
      </c>
      <c r="D52" s="36" t="s">
        <v>7</v>
      </c>
      <c r="E52" s="163"/>
    </row>
    <row r="53" spans="1:5" ht="15.75" x14ac:dyDescent="0.25">
      <c r="A53" s="33">
        <f t="shared" si="0"/>
        <v>52</v>
      </c>
      <c r="B53" s="53" t="s">
        <v>100</v>
      </c>
      <c r="C53" s="54">
        <v>68112000000</v>
      </c>
      <c r="D53" s="36" t="s">
        <v>5</v>
      </c>
      <c r="E53" s="163"/>
    </row>
    <row r="54" spans="1:5" ht="15.75" x14ac:dyDescent="0.25">
      <c r="A54" s="33">
        <f t="shared" si="0"/>
        <v>53</v>
      </c>
      <c r="B54" s="53" t="s">
        <v>101</v>
      </c>
      <c r="C54" s="54">
        <v>25000120008</v>
      </c>
      <c r="D54" s="36" t="s">
        <v>8</v>
      </c>
      <c r="E54" s="163"/>
    </row>
    <row r="55" spans="1:5" ht="15.75" x14ac:dyDescent="0.25">
      <c r="A55" s="33">
        <f t="shared" si="0"/>
        <v>54</v>
      </c>
      <c r="B55" s="53" t="s">
        <v>102</v>
      </c>
      <c r="C55" s="54">
        <v>10800000000</v>
      </c>
      <c r="D55" s="36" t="s">
        <v>8</v>
      </c>
      <c r="E55" s="163"/>
    </row>
    <row r="56" spans="1:5" ht="15.75" x14ac:dyDescent="0.25">
      <c r="A56" s="33">
        <f t="shared" si="0"/>
        <v>55</v>
      </c>
      <c r="B56" s="53" t="s">
        <v>103</v>
      </c>
      <c r="C56" s="54">
        <v>2200140000</v>
      </c>
      <c r="D56" s="36" t="s">
        <v>5</v>
      </c>
      <c r="E56" s="163"/>
    </row>
    <row r="57" spans="1:5" ht="15.75" x14ac:dyDescent="0.25">
      <c r="A57" s="33">
        <f t="shared" si="0"/>
        <v>56</v>
      </c>
      <c r="B57" s="53" t="s">
        <v>104</v>
      </c>
      <c r="C57" s="54">
        <v>4158000000</v>
      </c>
      <c r="D57" s="36" t="s">
        <v>8</v>
      </c>
      <c r="E57" s="163"/>
    </row>
    <row r="58" spans="1:5" ht="15.75" x14ac:dyDescent="0.25">
      <c r="A58" s="33">
        <f t="shared" si="0"/>
        <v>57</v>
      </c>
      <c r="B58" s="55" t="s">
        <v>105</v>
      </c>
      <c r="C58" s="56">
        <v>880000000</v>
      </c>
      <c r="D58" s="38" t="s">
        <v>8</v>
      </c>
      <c r="E58" s="164" t="s">
        <v>236</v>
      </c>
    </row>
    <row r="59" spans="1:5" ht="31.5" x14ac:dyDescent="0.25">
      <c r="A59" s="33">
        <f t="shared" si="0"/>
        <v>58</v>
      </c>
      <c r="B59" s="55" t="s">
        <v>106</v>
      </c>
      <c r="C59" s="56">
        <v>1980000000</v>
      </c>
      <c r="D59" s="38" t="s">
        <v>5</v>
      </c>
      <c r="E59" s="164"/>
    </row>
    <row r="60" spans="1:5" ht="15.75" x14ac:dyDescent="0.25">
      <c r="A60" s="33">
        <f t="shared" si="0"/>
        <v>59</v>
      </c>
      <c r="B60" s="55" t="s">
        <v>107</v>
      </c>
      <c r="C60" s="56">
        <v>2640000000</v>
      </c>
      <c r="D60" s="38" t="s">
        <v>5</v>
      </c>
      <c r="E60" s="164"/>
    </row>
    <row r="61" spans="1:5" ht="15.75" x14ac:dyDescent="0.25">
      <c r="A61" s="33">
        <f t="shared" si="0"/>
        <v>60</v>
      </c>
      <c r="B61" s="34" t="s">
        <v>108</v>
      </c>
      <c r="C61" s="57">
        <v>472288000</v>
      </c>
      <c r="D61" s="33" t="s">
        <v>8</v>
      </c>
      <c r="E61" s="164" t="s">
        <v>237</v>
      </c>
    </row>
    <row r="62" spans="1:5" ht="15.75" x14ac:dyDescent="0.25">
      <c r="A62" s="33">
        <f t="shared" si="0"/>
        <v>61</v>
      </c>
      <c r="B62" s="34" t="s">
        <v>109</v>
      </c>
      <c r="C62" s="57">
        <f>350000000*1.08</f>
        <v>378000000</v>
      </c>
      <c r="D62" s="33" t="s">
        <v>8</v>
      </c>
      <c r="E62" s="165"/>
    </row>
    <row r="63" spans="1:5" ht="47.25" x14ac:dyDescent="0.25">
      <c r="A63" s="33">
        <f t="shared" si="0"/>
        <v>62</v>
      </c>
      <c r="B63" s="58" t="s">
        <v>110</v>
      </c>
      <c r="C63" s="59" t="s">
        <v>111</v>
      </c>
      <c r="D63" s="33" t="s">
        <v>112</v>
      </c>
      <c r="E63" s="34" t="s">
        <v>238</v>
      </c>
    </row>
    <row r="64" spans="1:5" ht="56.25" customHeight="1" x14ac:dyDescent="0.25">
      <c r="A64" s="33">
        <f t="shared" si="0"/>
        <v>63</v>
      </c>
      <c r="B64" s="55" t="s">
        <v>113</v>
      </c>
      <c r="C64" s="60">
        <v>660000000</v>
      </c>
      <c r="D64" s="33" t="s">
        <v>114</v>
      </c>
      <c r="E64" s="137" t="s">
        <v>232</v>
      </c>
    </row>
    <row r="65" spans="1:5" ht="56.25" customHeight="1" x14ac:dyDescent="0.25">
      <c r="A65" s="33">
        <f t="shared" si="0"/>
        <v>64</v>
      </c>
      <c r="B65" s="34" t="s">
        <v>115</v>
      </c>
      <c r="C65" s="61">
        <v>5985540000</v>
      </c>
      <c r="D65" s="33" t="s">
        <v>114</v>
      </c>
      <c r="E65" s="138"/>
    </row>
    <row r="66" spans="1:5" ht="56.25" customHeight="1" x14ac:dyDescent="0.25">
      <c r="A66" s="33">
        <f t="shared" si="0"/>
        <v>65</v>
      </c>
      <c r="B66" s="34" t="s">
        <v>116</v>
      </c>
      <c r="C66" s="61">
        <v>3291750000</v>
      </c>
      <c r="D66" s="33" t="s">
        <v>114</v>
      </c>
      <c r="E66" s="139"/>
    </row>
    <row r="67" spans="1:5" ht="31.5" x14ac:dyDescent="0.25">
      <c r="A67" s="33">
        <f t="shared" si="0"/>
        <v>66</v>
      </c>
      <c r="B67" s="55" t="s">
        <v>117</v>
      </c>
      <c r="C67" s="60">
        <v>266200000</v>
      </c>
      <c r="D67" s="33" t="s">
        <v>114</v>
      </c>
      <c r="E67" s="48" t="s">
        <v>233</v>
      </c>
    </row>
    <row r="68" spans="1:5" ht="56.25" customHeight="1" x14ac:dyDescent="0.25">
      <c r="A68" s="33">
        <f t="shared" si="0"/>
        <v>67</v>
      </c>
      <c r="B68" s="62" t="s">
        <v>118</v>
      </c>
      <c r="C68" s="60">
        <v>242000000</v>
      </c>
      <c r="D68" s="36" t="s">
        <v>114</v>
      </c>
      <c r="E68" s="137" t="s">
        <v>234</v>
      </c>
    </row>
    <row r="69" spans="1:5" ht="56.25" customHeight="1" x14ac:dyDescent="0.25">
      <c r="A69" s="33">
        <f t="shared" si="0"/>
        <v>68</v>
      </c>
      <c r="B69" s="62" t="s">
        <v>119</v>
      </c>
      <c r="C69" s="60">
        <v>396000000</v>
      </c>
      <c r="D69" s="36" t="s">
        <v>114</v>
      </c>
      <c r="E69" s="139"/>
    </row>
    <row r="70" spans="1:5" ht="33.75" customHeight="1" x14ac:dyDescent="0.25">
      <c r="A70" s="33">
        <f t="shared" si="0"/>
        <v>69</v>
      </c>
      <c r="B70" s="63" t="s">
        <v>13</v>
      </c>
      <c r="C70" s="64">
        <v>240449000</v>
      </c>
      <c r="D70" s="33" t="s">
        <v>8</v>
      </c>
      <c r="E70" s="144" t="s">
        <v>120</v>
      </c>
    </row>
    <row r="71" spans="1:5" ht="63" customHeight="1" x14ac:dyDescent="0.25">
      <c r="A71" s="33">
        <f t="shared" si="0"/>
        <v>70</v>
      </c>
      <c r="B71" s="63" t="s">
        <v>14</v>
      </c>
      <c r="C71" s="64">
        <v>280000000</v>
      </c>
      <c r="D71" s="38" t="s">
        <v>5</v>
      </c>
      <c r="E71" s="145"/>
    </row>
    <row r="72" spans="1:5" ht="15.75" x14ac:dyDescent="0.25">
      <c r="A72" s="33">
        <f t="shared" ref="A72:A136" si="1">A71+1</f>
        <v>71</v>
      </c>
      <c r="B72" s="63" t="s">
        <v>15</v>
      </c>
      <c r="C72" s="65">
        <v>330000000</v>
      </c>
      <c r="D72" s="38" t="s">
        <v>5</v>
      </c>
      <c r="E72" s="146" t="s">
        <v>121</v>
      </c>
    </row>
    <row r="73" spans="1:5" ht="69" customHeight="1" x14ac:dyDescent="0.25">
      <c r="A73" s="33">
        <f t="shared" si="1"/>
        <v>72</v>
      </c>
      <c r="B73" s="66" t="s">
        <v>16</v>
      </c>
      <c r="C73" s="67">
        <v>376892940</v>
      </c>
      <c r="D73" s="36" t="s">
        <v>7</v>
      </c>
      <c r="E73" s="147"/>
    </row>
    <row r="74" spans="1:5" ht="15.75" x14ac:dyDescent="0.25">
      <c r="A74" s="33">
        <f t="shared" si="1"/>
        <v>73</v>
      </c>
      <c r="B74" s="63" t="s">
        <v>17</v>
      </c>
      <c r="C74" s="65">
        <v>480000000</v>
      </c>
      <c r="D74" s="38" t="s">
        <v>5</v>
      </c>
      <c r="E74" s="148" t="s">
        <v>122</v>
      </c>
    </row>
    <row r="75" spans="1:5" ht="87" customHeight="1" x14ac:dyDescent="0.25">
      <c r="A75" s="33">
        <f t="shared" si="1"/>
        <v>74</v>
      </c>
      <c r="B75" s="63" t="s">
        <v>18</v>
      </c>
      <c r="C75" s="64">
        <v>900000000</v>
      </c>
      <c r="D75" s="36" t="s">
        <v>7</v>
      </c>
      <c r="E75" s="149"/>
    </row>
    <row r="76" spans="1:5" ht="15.75" x14ac:dyDescent="0.25">
      <c r="A76" s="33">
        <f t="shared" si="1"/>
        <v>75</v>
      </c>
      <c r="B76" s="68" t="s">
        <v>19</v>
      </c>
      <c r="C76" s="69">
        <v>650000000</v>
      </c>
      <c r="D76" s="33" t="s">
        <v>8</v>
      </c>
      <c r="E76" s="150" t="s">
        <v>123</v>
      </c>
    </row>
    <row r="77" spans="1:5" ht="15.75" x14ac:dyDescent="0.25">
      <c r="A77" s="33">
        <f t="shared" si="1"/>
        <v>76</v>
      </c>
      <c r="B77" s="70" t="s">
        <v>20</v>
      </c>
      <c r="C77" s="71">
        <v>630000000</v>
      </c>
      <c r="D77" s="38" t="s">
        <v>5</v>
      </c>
      <c r="E77" s="151"/>
    </row>
    <row r="78" spans="1:5" ht="63" customHeight="1" x14ac:dyDescent="0.25">
      <c r="A78" s="33">
        <f t="shared" si="1"/>
        <v>77</v>
      </c>
      <c r="B78" s="72" t="s">
        <v>21</v>
      </c>
      <c r="C78" s="71">
        <v>500000000</v>
      </c>
      <c r="D78" s="38" t="s">
        <v>5</v>
      </c>
      <c r="E78" s="152"/>
    </row>
    <row r="79" spans="1:5" ht="31.5" x14ac:dyDescent="0.25">
      <c r="A79" s="33">
        <f t="shared" si="1"/>
        <v>78</v>
      </c>
      <c r="B79" s="73" t="s">
        <v>22</v>
      </c>
      <c r="C79" s="74">
        <v>242360800</v>
      </c>
      <c r="D79" s="33" t="s">
        <v>8</v>
      </c>
      <c r="E79" s="153" t="s">
        <v>124</v>
      </c>
    </row>
    <row r="80" spans="1:5" ht="31.5" x14ac:dyDescent="0.25">
      <c r="A80" s="33">
        <f t="shared" si="1"/>
        <v>79</v>
      </c>
      <c r="B80" s="75" t="s">
        <v>23</v>
      </c>
      <c r="C80" s="74">
        <v>352095930</v>
      </c>
      <c r="D80" s="33" t="s">
        <v>8</v>
      </c>
      <c r="E80" s="154"/>
    </row>
    <row r="81" spans="1:5" ht="15.75" x14ac:dyDescent="0.25">
      <c r="A81" s="33">
        <f t="shared" si="1"/>
        <v>80</v>
      </c>
      <c r="B81" s="72" t="s">
        <v>24</v>
      </c>
      <c r="C81" s="67">
        <v>396000000</v>
      </c>
      <c r="D81" s="38" t="s">
        <v>5</v>
      </c>
      <c r="E81" s="154"/>
    </row>
    <row r="82" spans="1:5" ht="15.75" x14ac:dyDescent="0.25">
      <c r="A82" s="33">
        <f t="shared" si="1"/>
        <v>81</v>
      </c>
      <c r="B82" s="66" t="s">
        <v>25</v>
      </c>
      <c r="C82" s="67">
        <v>426343500</v>
      </c>
      <c r="D82" s="36" t="s">
        <v>7</v>
      </c>
      <c r="E82" s="154"/>
    </row>
    <row r="83" spans="1:5" ht="15.75" x14ac:dyDescent="0.25">
      <c r="A83" s="33">
        <f t="shared" si="1"/>
        <v>82</v>
      </c>
      <c r="B83" s="72" t="s">
        <v>26</v>
      </c>
      <c r="C83" s="76">
        <v>242000000</v>
      </c>
      <c r="D83" s="36" t="s">
        <v>7</v>
      </c>
      <c r="E83" s="154"/>
    </row>
    <row r="84" spans="1:5" ht="15.75" x14ac:dyDescent="0.25">
      <c r="A84" s="33">
        <f t="shared" si="1"/>
        <v>83</v>
      </c>
      <c r="B84" s="72" t="s">
        <v>27</v>
      </c>
      <c r="C84" s="76">
        <v>1075338000</v>
      </c>
      <c r="D84" s="33" t="s">
        <v>8</v>
      </c>
      <c r="E84" s="154"/>
    </row>
    <row r="85" spans="1:5" ht="15.75" x14ac:dyDescent="0.25">
      <c r="A85" s="33">
        <f t="shared" si="1"/>
        <v>84</v>
      </c>
      <c r="B85" s="77" t="s">
        <v>28</v>
      </c>
      <c r="C85" s="78">
        <v>144639000</v>
      </c>
      <c r="D85" s="36" t="s">
        <v>7</v>
      </c>
      <c r="E85" s="154"/>
    </row>
    <row r="86" spans="1:5" ht="15.75" x14ac:dyDescent="0.25">
      <c r="A86" s="33">
        <f t="shared" si="1"/>
        <v>85</v>
      </c>
      <c r="B86" s="77" t="s">
        <v>29</v>
      </c>
      <c r="C86" s="78">
        <v>1562803000</v>
      </c>
      <c r="D86" s="33" t="s">
        <v>8</v>
      </c>
      <c r="E86" s="154"/>
    </row>
    <row r="87" spans="1:5" ht="15.75" x14ac:dyDescent="0.25">
      <c r="A87" s="33">
        <f t="shared" si="1"/>
        <v>86</v>
      </c>
      <c r="B87" s="77" t="s">
        <v>30</v>
      </c>
      <c r="C87" s="78">
        <v>760824350</v>
      </c>
      <c r="D87" s="36" t="s">
        <v>7</v>
      </c>
      <c r="E87" s="154"/>
    </row>
    <row r="88" spans="1:5" ht="15.75" x14ac:dyDescent="0.25">
      <c r="A88" s="33">
        <f t="shared" si="1"/>
        <v>87</v>
      </c>
      <c r="B88" s="77" t="s">
        <v>31</v>
      </c>
      <c r="C88" s="78">
        <v>301290000</v>
      </c>
      <c r="D88" s="38" t="s">
        <v>5</v>
      </c>
      <c r="E88" s="154"/>
    </row>
    <row r="89" spans="1:5" ht="15.75" x14ac:dyDescent="0.25">
      <c r="A89" s="33">
        <f t="shared" si="1"/>
        <v>88</v>
      </c>
      <c r="B89" s="77" t="s">
        <v>32</v>
      </c>
      <c r="C89" s="78">
        <v>264000000</v>
      </c>
      <c r="D89" s="38" t="s">
        <v>5</v>
      </c>
      <c r="E89" s="155"/>
    </row>
    <row r="90" spans="1:5" ht="94.5" x14ac:dyDescent="0.25">
      <c r="A90" s="33">
        <f t="shared" si="1"/>
        <v>89</v>
      </c>
      <c r="B90" s="79" t="s">
        <v>33</v>
      </c>
      <c r="C90" s="80">
        <v>1900000000</v>
      </c>
      <c r="D90" s="33" t="s">
        <v>8</v>
      </c>
      <c r="E90" s="81" t="s">
        <v>125</v>
      </c>
    </row>
    <row r="91" spans="1:5" ht="30" customHeight="1" x14ac:dyDescent="0.25">
      <c r="A91" s="33">
        <f t="shared" si="1"/>
        <v>90</v>
      </c>
      <c r="B91" s="34" t="s">
        <v>126</v>
      </c>
      <c r="C91" s="61">
        <v>64487998574</v>
      </c>
      <c r="D91" s="33" t="s">
        <v>114</v>
      </c>
      <c r="E91" s="140" t="s">
        <v>230</v>
      </c>
    </row>
    <row r="92" spans="1:5" ht="31.5" x14ac:dyDescent="0.25">
      <c r="A92" s="33">
        <f t="shared" si="1"/>
        <v>91</v>
      </c>
      <c r="B92" s="34" t="s">
        <v>127</v>
      </c>
      <c r="C92" s="61">
        <v>44672610354</v>
      </c>
      <c r="D92" s="33" t="s">
        <v>114</v>
      </c>
      <c r="E92" s="141"/>
    </row>
    <row r="93" spans="1:5" ht="31.5" x14ac:dyDescent="0.25">
      <c r="A93" s="33">
        <f t="shared" si="1"/>
        <v>92</v>
      </c>
      <c r="B93" s="34" t="s">
        <v>128</v>
      </c>
      <c r="C93" s="61">
        <v>125310972487</v>
      </c>
      <c r="D93" s="33" t="s">
        <v>114</v>
      </c>
      <c r="E93" s="141"/>
    </row>
    <row r="94" spans="1:5" ht="31.5" x14ac:dyDescent="0.25">
      <c r="A94" s="33">
        <f t="shared" si="1"/>
        <v>93</v>
      </c>
      <c r="B94" s="34" t="s">
        <v>129</v>
      </c>
      <c r="C94" s="61">
        <v>73661814716</v>
      </c>
      <c r="D94" s="33" t="s">
        <v>114</v>
      </c>
      <c r="E94" s="141"/>
    </row>
    <row r="95" spans="1:5" ht="31.5" x14ac:dyDescent="0.25">
      <c r="A95" s="33">
        <f t="shared" si="1"/>
        <v>94</v>
      </c>
      <c r="B95" s="34" t="s">
        <v>130</v>
      </c>
      <c r="C95" s="61">
        <v>7012254228</v>
      </c>
      <c r="D95" s="33" t="s">
        <v>114</v>
      </c>
      <c r="E95" s="141"/>
    </row>
    <row r="96" spans="1:5" ht="31.5" x14ac:dyDescent="0.25">
      <c r="A96" s="33">
        <f t="shared" si="1"/>
        <v>95</v>
      </c>
      <c r="B96" s="34" t="s">
        <v>131</v>
      </c>
      <c r="C96" s="61">
        <v>127863833600</v>
      </c>
      <c r="D96" s="33" t="s">
        <v>114</v>
      </c>
      <c r="E96" s="141"/>
    </row>
    <row r="97" spans="1:5" ht="31.5" x14ac:dyDescent="0.25">
      <c r="A97" s="33">
        <f t="shared" si="1"/>
        <v>96</v>
      </c>
      <c r="B97" s="34" t="s">
        <v>132</v>
      </c>
      <c r="C97" s="61">
        <v>4230144000</v>
      </c>
      <c r="D97" s="33" t="s">
        <v>114</v>
      </c>
      <c r="E97" s="141"/>
    </row>
    <row r="98" spans="1:5" ht="31.5" x14ac:dyDescent="0.25">
      <c r="A98" s="33">
        <f t="shared" si="1"/>
        <v>97</v>
      </c>
      <c r="B98" s="34" t="s">
        <v>133</v>
      </c>
      <c r="C98" s="61">
        <v>114750398063</v>
      </c>
      <c r="D98" s="33" t="s">
        <v>114</v>
      </c>
      <c r="E98" s="141"/>
    </row>
    <row r="99" spans="1:5" ht="31.5" x14ac:dyDescent="0.25">
      <c r="A99" s="33">
        <f t="shared" si="1"/>
        <v>98</v>
      </c>
      <c r="B99" s="34" t="s">
        <v>134</v>
      </c>
      <c r="C99" s="61">
        <v>10635439911</v>
      </c>
      <c r="D99" s="33" t="s">
        <v>114</v>
      </c>
      <c r="E99" s="141"/>
    </row>
    <row r="100" spans="1:5" ht="31.5" x14ac:dyDescent="0.25">
      <c r="A100" s="33">
        <f t="shared" si="1"/>
        <v>99</v>
      </c>
      <c r="B100" s="34" t="s">
        <v>135</v>
      </c>
      <c r="C100" s="61">
        <v>11118588496</v>
      </c>
      <c r="D100" s="33" t="s">
        <v>114</v>
      </c>
      <c r="E100" s="141"/>
    </row>
    <row r="101" spans="1:5" ht="31.5" x14ac:dyDescent="0.25">
      <c r="A101" s="33">
        <f t="shared" si="1"/>
        <v>100</v>
      </c>
      <c r="B101" s="34" t="s">
        <v>136</v>
      </c>
      <c r="C101" s="82" t="s">
        <v>137</v>
      </c>
      <c r="D101" s="33" t="s">
        <v>114</v>
      </c>
      <c r="E101" s="141"/>
    </row>
    <row r="102" spans="1:5" ht="31.5" x14ac:dyDescent="0.25">
      <c r="A102" s="33">
        <f t="shared" si="1"/>
        <v>101</v>
      </c>
      <c r="B102" s="34" t="s">
        <v>138</v>
      </c>
      <c r="C102" s="82" t="s">
        <v>139</v>
      </c>
      <c r="D102" s="33" t="s">
        <v>114</v>
      </c>
      <c r="E102" s="141"/>
    </row>
    <row r="103" spans="1:5" ht="31.5" x14ac:dyDescent="0.25">
      <c r="A103" s="33">
        <f t="shared" si="1"/>
        <v>102</v>
      </c>
      <c r="B103" s="34" t="s">
        <v>140</v>
      </c>
      <c r="C103" s="83">
        <v>141317701800</v>
      </c>
      <c r="D103" s="33" t="s">
        <v>114</v>
      </c>
      <c r="E103" s="141"/>
    </row>
    <row r="104" spans="1:5" ht="31.5" x14ac:dyDescent="0.25">
      <c r="A104" s="33">
        <f t="shared" si="1"/>
        <v>103</v>
      </c>
      <c r="B104" s="34" t="s">
        <v>141</v>
      </c>
      <c r="C104" s="83">
        <v>14619072600</v>
      </c>
      <c r="D104" s="33" t="s">
        <v>114</v>
      </c>
      <c r="E104" s="141"/>
    </row>
    <row r="105" spans="1:5" ht="31.5" x14ac:dyDescent="0.25">
      <c r="A105" s="33">
        <f t="shared" si="1"/>
        <v>104</v>
      </c>
      <c r="B105" s="34" t="s">
        <v>142</v>
      </c>
      <c r="C105" s="50" t="s">
        <v>143</v>
      </c>
      <c r="D105" s="33" t="s">
        <v>114</v>
      </c>
      <c r="E105" s="141"/>
    </row>
    <row r="106" spans="1:5" ht="31.5" x14ac:dyDescent="0.25">
      <c r="A106" s="33">
        <f t="shared" si="1"/>
        <v>105</v>
      </c>
      <c r="B106" s="34" t="s">
        <v>144</v>
      </c>
      <c r="C106" s="50" t="s">
        <v>145</v>
      </c>
      <c r="D106" s="33" t="s">
        <v>114</v>
      </c>
      <c r="E106" s="141"/>
    </row>
    <row r="107" spans="1:5" ht="31.5" x14ac:dyDescent="0.25">
      <c r="A107" s="33">
        <f t="shared" si="1"/>
        <v>106</v>
      </c>
      <c r="B107" s="34" t="s">
        <v>146</v>
      </c>
      <c r="C107" s="50" t="s">
        <v>147</v>
      </c>
      <c r="D107" s="33" t="s">
        <v>114</v>
      </c>
      <c r="E107" s="141"/>
    </row>
    <row r="108" spans="1:5" ht="31.5" x14ac:dyDescent="0.25">
      <c r="A108" s="33">
        <f t="shared" si="1"/>
        <v>107</v>
      </c>
      <c r="B108" s="55" t="s">
        <v>148</v>
      </c>
      <c r="C108" s="50" t="s">
        <v>149</v>
      </c>
      <c r="D108" s="33" t="s">
        <v>114</v>
      </c>
      <c r="E108" s="142"/>
    </row>
    <row r="109" spans="1:5" ht="15.75" x14ac:dyDescent="0.25">
      <c r="A109" s="33">
        <f t="shared" si="1"/>
        <v>108</v>
      </c>
      <c r="B109" s="84" t="s">
        <v>150</v>
      </c>
      <c r="C109" s="50">
        <v>66000220000.000008</v>
      </c>
      <c r="D109" s="33" t="s">
        <v>8</v>
      </c>
      <c r="E109" s="143" t="s">
        <v>231</v>
      </c>
    </row>
    <row r="110" spans="1:5" ht="48.75" customHeight="1" x14ac:dyDescent="0.25">
      <c r="A110" s="33">
        <f t="shared" si="1"/>
        <v>109</v>
      </c>
      <c r="B110" s="84" t="s">
        <v>151</v>
      </c>
      <c r="C110" s="50" t="s">
        <v>152</v>
      </c>
      <c r="D110" s="33" t="s">
        <v>7</v>
      </c>
      <c r="E110" s="143"/>
    </row>
    <row r="111" spans="1:5" ht="15.75" x14ac:dyDescent="0.25">
      <c r="A111" s="33">
        <f t="shared" si="1"/>
        <v>110</v>
      </c>
      <c r="B111" s="85" t="s">
        <v>153</v>
      </c>
      <c r="C111" s="50">
        <v>32340000000</v>
      </c>
      <c r="D111" s="33" t="s">
        <v>114</v>
      </c>
      <c r="E111" s="36" t="s">
        <v>154</v>
      </c>
    </row>
    <row r="112" spans="1:5" ht="32.25" thickBot="1" x14ac:dyDescent="0.3">
      <c r="A112" s="33">
        <f t="shared" si="1"/>
        <v>111</v>
      </c>
      <c r="B112" s="49" t="s">
        <v>155</v>
      </c>
      <c r="C112" s="50">
        <v>23786983372</v>
      </c>
      <c r="D112" s="33" t="s">
        <v>114</v>
      </c>
      <c r="E112" s="36" t="s">
        <v>156</v>
      </c>
    </row>
    <row r="113" spans="1:5" ht="47.25" x14ac:dyDescent="0.25">
      <c r="A113" s="33">
        <f t="shared" si="1"/>
        <v>112</v>
      </c>
      <c r="B113" s="86" t="s">
        <v>167</v>
      </c>
      <c r="C113" s="87">
        <v>536000000</v>
      </c>
      <c r="D113" s="33" t="s">
        <v>8</v>
      </c>
      <c r="E113" s="88" t="s">
        <v>168</v>
      </c>
    </row>
    <row r="114" spans="1:5" ht="15.75" x14ac:dyDescent="0.25">
      <c r="A114" s="33">
        <f t="shared" si="1"/>
        <v>113</v>
      </c>
      <c r="B114" s="89" t="s">
        <v>157</v>
      </c>
      <c r="C114" s="50">
        <v>2800000000</v>
      </c>
      <c r="D114" s="90" t="s">
        <v>7</v>
      </c>
      <c r="E114" s="36" t="s">
        <v>164</v>
      </c>
    </row>
    <row r="115" spans="1:5" ht="15.75" x14ac:dyDescent="0.25">
      <c r="A115" s="33">
        <f t="shared" si="1"/>
        <v>114</v>
      </c>
      <c r="B115" s="34" t="s">
        <v>158</v>
      </c>
      <c r="C115" s="50">
        <v>8800000000</v>
      </c>
      <c r="D115" s="91" t="s">
        <v>114</v>
      </c>
      <c r="E115" s="92"/>
    </row>
    <row r="116" spans="1:5" ht="15.75" x14ac:dyDescent="0.25">
      <c r="A116" s="33">
        <f t="shared" si="1"/>
        <v>115</v>
      </c>
      <c r="B116" s="46" t="s">
        <v>159</v>
      </c>
      <c r="C116" s="50">
        <v>7500000000</v>
      </c>
      <c r="D116" s="91" t="s">
        <v>114</v>
      </c>
      <c r="E116" s="131" t="s">
        <v>165</v>
      </c>
    </row>
    <row r="117" spans="1:5" ht="15.75" x14ac:dyDescent="0.25">
      <c r="A117" s="33">
        <f t="shared" si="1"/>
        <v>116</v>
      </c>
      <c r="B117" s="46" t="s">
        <v>160</v>
      </c>
      <c r="C117" s="50">
        <v>4959000000</v>
      </c>
      <c r="D117" s="91" t="s">
        <v>114</v>
      </c>
      <c r="E117" s="132"/>
    </row>
    <row r="118" spans="1:5" ht="15.75" x14ac:dyDescent="0.25">
      <c r="A118" s="33">
        <f t="shared" si="1"/>
        <v>117</v>
      </c>
      <c r="B118" s="93" t="s">
        <v>161</v>
      </c>
      <c r="C118" s="50">
        <v>550000000</v>
      </c>
      <c r="D118" s="91" t="s">
        <v>114</v>
      </c>
      <c r="E118" s="132"/>
    </row>
    <row r="119" spans="1:5" ht="15.75" x14ac:dyDescent="0.25">
      <c r="A119" s="33">
        <f t="shared" si="1"/>
        <v>118</v>
      </c>
      <c r="B119" s="94" t="s">
        <v>162</v>
      </c>
      <c r="C119" s="50">
        <v>1760000000</v>
      </c>
      <c r="D119" s="91" t="s">
        <v>114</v>
      </c>
      <c r="E119" s="133"/>
    </row>
    <row r="120" spans="1:5" ht="15.75" x14ac:dyDescent="0.25">
      <c r="A120" s="33">
        <f t="shared" si="1"/>
        <v>119</v>
      </c>
      <c r="B120" s="89" t="s">
        <v>163</v>
      </c>
      <c r="C120" s="50">
        <v>22110396981.255592</v>
      </c>
      <c r="D120" s="91" t="s">
        <v>170</v>
      </c>
      <c r="E120" s="36" t="s">
        <v>166</v>
      </c>
    </row>
    <row r="121" spans="1:5" ht="15.75" x14ac:dyDescent="0.25">
      <c r="A121" s="33">
        <f t="shared" si="1"/>
        <v>120</v>
      </c>
      <c r="B121" s="46" t="s">
        <v>171</v>
      </c>
      <c r="C121" s="50">
        <v>14184000000</v>
      </c>
      <c r="D121" s="33" t="s">
        <v>169</v>
      </c>
      <c r="E121" s="36" t="s">
        <v>174</v>
      </c>
    </row>
    <row r="122" spans="1:5" ht="15.75" x14ac:dyDescent="0.25">
      <c r="A122" s="33">
        <f t="shared" si="1"/>
        <v>121</v>
      </c>
      <c r="B122" s="46" t="s">
        <v>172</v>
      </c>
      <c r="C122" s="50">
        <v>162053876400</v>
      </c>
      <c r="D122" s="33" t="s">
        <v>169</v>
      </c>
      <c r="E122" s="36" t="s">
        <v>175</v>
      </c>
    </row>
    <row r="123" spans="1:5" ht="15.75" x14ac:dyDescent="0.25">
      <c r="A123" s="33">
        <f t="shared" si="1"/>
        <v>122</v>
      </c>
      <c r="B123" s="95" t="s">
        <v>173</v>
      </c>
      <c r="C123" s="50">
        <v>10800000000</v>
      </c>
      <c r="D123" s="96" t="s">
        <v>8</v>
      </c>
      <c r="E123" s="36" t="s">
        <v>176</v>
      </c>
    </row>
    <row r="124" spans="1:5" ht="31.5" x14ac:dyDescent="0.25">
      <c r="A124" s="33">
        <f t="shared" si="1"/>
        <v>123</v>
      </c>
      <c r="B124" s="34" t="s">
        <v>177</v>
      </c>
      <c r="C124" s="50">
        <v>2486000000</v>
      </c>
      <c r="D124" s="96" t="s">
        <v>5</v>
      </c>
      <c r="E124" s="36" t="s">
        <v>178</v>
      </c>
    </row>
    <row r="125" spans="1:5" ht="48.75" customHeight="1" x14ac:dyDescent="0.25">
      <c r="A125" s="97">
        <f t="shared" si="1"/>
        <v>124</v>
      </c>
      <c r="B125" s="98" t="s">
        <v>179</v>
      </c>
      <c r="C125" s="99" t="s">
        <v>183</v>
      </c>
      <c r="D125" s="100" t="s">
        <v>7</v>
      </c>
      <c r="E125" s="101" t="s">
        <v>186</v>
      </c>
    </row>
    <row r="126" spans="1:5" ht="15.75" customHeight="1" x14ac:dyDescent="0.25">
      <c r="A126" s="34">
        <f t="shared" si="1"/>
        <v>125</v>
      </c>
      <c r="B126" s="103" t="s">
        <v>182</v>
      </c>
      <c r="C126" s="50">
        <f>25750*115000</f>
        <v>2961250000</v>
      </c>
      <c r="D126" s="36" t="s">
        <v>7</v>
      </c>
      <c r="E126" s="137" t="s">
        <v>188</v>
      </c>
    </row>
    <row r="127" spans="1:5" ht="31.5" x14ac:dyDescent="0.25">
      <c r="A127" s="34">
        <f t="shared" si="1"/>
        <v>126</v>
      </c>
      <c r="B127" s="124" t="s">
        <v>189</v>
      </c>
      <c r="C127" s="50" t="s">
        <v>184</v>
      </c>
      <c r="D127" s="36" t="s">
        <v>8</v>
      </c>
      <c r="E127" s="138"/>
    </row>
    <row r="128" spans="1:5" ht="15.75" x14ac:dyDescent="0.25">
      <c r="A128" s="34">
        <f t="shared" si="1"/>
        <v>127</v>
      </c>
      <c r="B128" s="103" t="s">
        <v>187</v>
      </c>
      <c r="C128" s="50" t="s">
        <v>185</v>
      </c>
      <c r="D128" s="36" t="s">
        <v>7</v>
      </c>
      <c r="E128" s="138"/>
    </row>
    <row r="129" spans="1:5" ht="15.75" x14ac:dyDescent="0.25">
      <c r="A129" s="102">
        <f t="shared" si="1"/>
        <v>128</v>
      </c>
      <c r="B129" s="103" t="s">
        <v>245</v>
      </c>
      <c r="C129" s="50">
        <f>48599*25750</f>
        <v>1251424250</v>
      </c>
      <c r="D129" s="36" t="s">
        <v>8</v>
      </c>
      <c r="E129" s="139"/>
    </row>
    <row r="130" spans="1:5" ht="78.75" x14ac:dyDescent="0.25">
      <c r="A130" s="102">
        <f t="shared" si="1"/>
        <v>129</v>
      </c>
      <c r="B130" s="112" t="s">
        <v>211</v>
      </c>
      <c r="C130" s="110">
        <v>24145337958</v>
      </c>
      <c r="D130" s="36" t="s">
        <v>8</v>
      </c>
      <c r="E130" s="108" t="s">
        <v>212</v>
      </c>
    </row>
    <row r="131" spans="1:5" ht="78.75" x14ac:dyDescent="0.25">
      <c r="A131" s="102">
        <f t="shared" si="1"/>
        <v>130</v>
      </c>
      <c r="B131" s="112" t="s">
        <v>213</v>
      </c>
      <c r="C131" s="50">
        <v>54417019000</v>
      </c>
      <c r="D131" s="113" t="s">
        <v>114</v>
      </c>
      <c r="E131" s="108" t="s">
        <v>214</v>
      </c>
    </row>
    <row r="132" spans="1:5" ht="78.75" x14ac:dyDescent="0.25">
      <c r="A132" s="102">
        <f t="shared" si="1"/>
        <v>131</v>
      </c>
      <c r="B132" s="112" t="s">
        <v>215</v>
      </c>
      <c r="C132" s="111">
        <v>57904165969</v>
      </c>
      <c r="D132" s="36" t="s">
        <v>8</v>
      </c>
      <c r="E132" s="108" t="s">
        <v>216</v>
      </c>
    </row>
    <row r="133" spans="1:5" ht="78.75" x14ac:dyDescent="0.25">
      <c r="A133" s="102">
        <f t="shared" si="1"/>
        <v>132</v>
      </c>
      <c r="B133" s="34" t="s">
        <v>217</v>
      </c>
      <c r="C133" s="61">
        <v>972000000</v>
      </c>
      <c r="D133" s="109" t="s">
        <v>114</v>
      </c>
      <c r="E133" s="108" t="s">
        <v>218</v>
      </c>
    </row>
    <row r="134" spans="1:5" ht="78.75" x14ac:dyDescent="0.25">
      <c r="A134" s="102">
        <f t="shared" si="1"/>
        <v>133</v>
      </c>
      <c r="B134" s="34" t="s">
        <v>219</v>
      </c>
      <c r="C134" s="61">
        <v>555120000</v>
      </c>
      <c r="D134" s="109" t="s">
        <v>114</v>
      </c>
      <c r="E134" s="108" t="s">
        <v>220</v>
      </c>
    </row>
    <row r="135" spans="1:5" ht="15.75" x14ac:dyDescent="0.25">
      <c r="A135" s="102">
        <f t="shared" si="1"/>
        <v>134</v>
      </c>
      <c r="B135" s="34" t="s">
        <v>221</v>
      </c>
      <c r="C135" s="61">
        <v>751000000</v>
      </c>
      <c r="D135" s="114" t="s">
        <v>8</v>
      </c>
      <c r="E135" s="134" t="s">
        <v>228</v>
      </c>
    </row>
    <row r="136" spans="1:5" ht="31.5" x14ac:dyDescent="0.25">
      <c r="A136" s="102">
        <f t="shared" si="1"/>
        <v>135</v>
      </c>
      <c r="B136" s="34" t="s">
        <v>222</v>
      </c>
      <c r="C136" s="61">
        <v>1441000000</v>
      </c>
      <c r="D136" s="114" t="s">
        <v>8</v>
      </c>
      <c r="E136" s="135"/>
    </row>
    <row r="137" spans="1:5" ht="31.5" x14ac:dyDescent="0.25">
      <c r="A137" s="102">
        <f t="shared" ref="A137:A166" si="2">A136+1</f>
        <v>136</v>
      </c>
      <c r="B137" s="34" t="s">
        <v>223</v>
      </c>
      <c r="C137" s="61">
        <v>2730000000</v>
      </c>
      <c r="D137" s="114" t="s">
        <v>7</v>
      </c>
      <c r="E137" s="135"/>
    </row>
    <row r="138" spans="1:5" ht="31.5" x14ac:dyDescent="0.25">
      <c r="A138" s="102">
        <f t="shared" si="2"/>
        <v>137</v>
      </c>
      <c r="B138" s="34" t="s">
        <v>224</v>
      </c>
      <c r="C138" s="61">
        <v>250000000</v>
      </c>
      <c r="D138" s="114" t="s">
        <v>7</v>
      </c>
      <c r="E138" s="135"/>
    </row>
    <row r="139" spans="1:5" ht="47.25" x14ac:dyDescent="0.25">
      <c r="A139" s="102">
        <f t="shared" si="2"/>
        <v>138</v>
      </c>
      <c r="B139" s="34" t="s">
        <v>225</v>
      </c>
      <c r="C139" s="61">
        <v>900000000</v>
      </c>
      <c r="D139" s="114" t="s">
        <v>7</v>
      </c>
      <c r="E139" s="135"/>
    </row>
    <row r="140" spans="1:5" ht="15.75" x14ac:dyDescent="0.25">
      <c r="A140" s="102">
        <f t="shared" si="2"/>
        <v>139</v>
      </c>
      <c r="B140" s="34" t="s">
        <v>226</v>
      </c>
      <c r="C140" s="61">
        <v>220000000</v>
      </c>
      <c r="D140" s="114" t="s">
        <v>5</v>
      </c>
      <c r="E140" s="135"/>
    </row>
    <row r="141" spans="1:5" ht="15.75" x14ac:dyDescent="0.25">
      <c r="A141" s="102">
        <f t="shared" si="2"/>
        <v>140</v>
      </c>
      <c r="B141" s="34" t="s">
        <v>227</v>
      </c>
      <c r="C141" s="61">
        <v>500000000</v>
      </c>
      <c r="D141" s="114" t="s">
        <v>5</v>
      </c>
      <c r="E141" s="136"/>
    </row>
    <row r="142" spans="1:5" ht="15.75" x14ac:dyDescent="0.25">
      <c r="A142" s="102">
        <f t="shared" si="2"/>
        <v>141</v>
      </c>
      <c r="B142" s="104" t="s">
        <v>190</v>
      </c>
      <c r="C142" s="61">
        <v>7418379600.000001</v>
      </c>
      <c r="D142" s="114" t="s">
        <v>8</v>
      </c>
      <c r="E142" s="125" t="s">
        <v>210</v>
      </c>
    </row>
    <row r="143" spans="1:5" ht="15.75" x14ac:dyDescent="0.25">
      <c r="A143" s="102">
        <f t="shared" si="2"/>
        <v>142</v>
      </c>
      <c r="B143" s="105" t="s">
        <v>191</v>
      </c>
      <c r="C143" s="61">
        <v>17795111100</v>
      </c>
      <c r="D143" s="114" t="s">
        <v>8</v>
      </c>
      <c r="E143" s="126"/>
    </row>
    <row r="144" spans="1:5" ht="15.75" x14ac:dyDescent="0.25">
      <c r="A144" s="102">
        <f t="shared" si="2"/>
        <v>143</v>
      </c>
      <c r="B144" s="104" t="s">
        <v>192</v>
      </c>
      <c r="C144" s="61">
        <v>24519827382</v>
      </c>
      <c r="D144" s="114" t="s">
        <v>8</v>
      </c>
      <c r="E144" s="126"/>
    </row>
    <row r="145" spans="1:5" ht="15.75" x14ac:dyDescent="0.25">
      <c r="A145" s="102">
        <f t="shared" si="2"/>
        <v>144</v>
      </c>
      <c r="B145" s="104" t="s">
        <v>229</v>
      </c>
      <c r="C145" s="61">
        <v>21003072200</v>
      </c>
      <c r="D145" s="114" t="s">
        <v>8</v>
      </c>
      <c r="E145" s="126"/>
    </row>
    <row r="146" spans="1:5" ht="15.75" x14ac:dyDescent="0.25">
      <c r="A146" s="102">
        <f t="shared" si="2"/>
        <v>145</v>
      </c>
      <c r="B146" s="106" t="s">
        <v>193</v>
      </c>
      <c r="C146" s="61">
        <v>7206751500</v>
      </c>
      <c r="D146" s="115">
        <v>45925</v>
      </c>
      <c r="E146" s="126"/>
    </row>
    <row r="147" spans="1:5" ht="15.75" x14ac:dyDescent="0.25">
      <c r="A147" s="102">
        <f t="shared" si="2"/>
        <v>146</v>
      </c>
      <c r="B147" s="106" t="s">
        <v>194</v>
      </c>
      <c r="C147" s="61">
        <v>9096389280</v>
      </c>
      <c r="D147" s="114" t="s">
        <v>8</v>
      </c>
      <c r="E147" s="126"/>
    </row>
    <row r="148" spans="1:5" ht="15.75" x14ac:dyDescent="0.25">
      <c r="A148" s="102">
        <f t="shared" si="2"/>
        <v>147</v>
      </c>
      <c r="B148" s="105" t="s">
        <v>195</v>
      </c>
      <c r="C148" s="61">
        <v>7731568800</v>
      </c>
      <c r="D148" s="114" t="s">
        <v>8</v>
      </c>
      <c r="E148" s="126"/>
    </row>
    <row r="149" spans="1:5" ht="15.75" x14ac:dyDescent="0.25">
      <c r="A149" s="102">
        <f t="shared" si="2"/>
        <v>148</v>
      </c>
      <c r="B149" s="105" t="s">
        <v>196</v>
      </c>
      <c r="C149" s="61">
        <v>3504996000</v>
      </c>
      <c r="D149" s="114" t="s">
        <v>8</v>
      </c>
      <c r="E149" s="126"/>
    </row>
    <row r="150" spans="1:5" ht="15.75" x14ac:dyDescent="0.25">
      <c r="A150" s="102">
        <f t="shared" si="2"/>
        <v>149</v>
      </c>
      <c r="B150" s="105" t="s">
        <v>197</v>
      </c>
      <c r="C150" s="61">
        <v>8870675000</v>
      </c>
      <c r="D150" s="114" t="s">
        <v>8</v>
      </c>
      <c r="E150" s="126"/>
    </row>
    <row r="151" spans="1:5" ht="15.75" x14ac:dyDescent="0.25">
      <c r="A151" s="102">
        <f t="shared" si="2"/>
        <v>150</v>
      </c>
      <c r="B151" s="104" t="s">
        <v>198</v>
      </c>
      <c r="C151" s="61">
        <v>2635699000</v>
      </c>
      <c r="D151" s="114" t="s">
        <v>8</v>
      </c>
      <c r="E151" s="126"/>
    </row>
    <row r="152" spans="1:5" ht="15.75" x14ac:dyDescent="0.25">
      <c r="A152" s="102">
        <f t="shared" si="2"/>
        <v>151</v>
      </c>
      <c r="B152" s="104" t="s">
        <v>199</v>
      </c>
      <c r="C152" s="61">
        <v>2301858900</v>
      </c>
      <c r="D152" s="115">
        <v>45901</v>
      </c>
      <c r="E152" s="126"/>
    </row>
    <row r="153" spans="1:5" ht="15.75" x14ac:dyDescent="0.25">
      <c r="A153" s="102">
        <f t="shared" si="2"/>
        <v>152</v>
      </c>
      <c r="B153" s="104" t="s">
        <v>200</v>
      </c>
      <c r="C153" s="61">
        <v>1500400000</v>
      </c>
      <c r="D153" s="114" t="s">
        <v>7</v>
      </c>
      <c r="E153" s="126"/>
    </row>
    <row r="154" spans="1:5" ht="15.75" x14ac:dyDescent="0.25">
      <c r="A154" s="102">
        <f t="shared" si="2"/>
        <v>153</v>
      </c>
      <c r="B154" s="104" t="s">
        <v>201</v>
      </c>
      <c r="C154" s="61">
        <v>1288447380</v>
      </c>
      <c r="D154" s="114" t="s">
        <v>7</v>
      </c>
      <c r="E154" s="126"/>
    </row>
    <row r="155" spans="1:5" ht="15.75" x14ac:dyDescent="0.25">
      <c r="A155" s="102">
        <f t="shared" si="2"/>
        <v>154</v>
      </c>
      <c r="B155" s="104" t="s">
        <v>202</v>
      </c>
      <c r="C155" s="61">
        <v>2405988200</v>
      </c>
      <c r="D155" s="114" t="s">
        <v>7</v>
      </c>
      <c r="E155" s="126"/>
    </row>
    <row r="156" spans="1:5" ht="15.75" x14ac:dyDescent="0.25">
      <c r="A156" s="102">
        <f t="shared" si="2"/>
        <v>155</v>
      </c>
      <c r="B156" s="104" t="s">
        <v>203</v>
      </c>
      <c r="C156" s="61">
        <v>913583000</v>
      </c>
      <c r="D156" s="114" t="s">
        <v>5</v>
      </c>
      <c r="E156" s="126"/>
    </row>
    <row r="157" spans="1:5" ht="15.75" x14ac:dyDescent="0.25">
      <c r="A157" s="102">
        <f t="shared" si="2"/>
        <v>156</v>
      </c>
      <c r="B157" s="105" t="s">
        <v>204</v>
      </c>
      <c r="C157" s="61">
        <v>2360662500</v>
      </c>
      <c r="D157" s="114" t="s">
        <v>8</v>
      </c>
      <c r="E157" s="126"/>
    </row>
    <row r="158" spans="1:5" ht="15.75" x14ac:dyDescent="0.25">
      <c r="A158" s="102">
        <f t="shared" si="2"/>
        <v>157</v>
      </c>
      <c r="B158" s="105" t="s">
        <v>205</v>
      </c>
      <c r="C158" s="61">
        <v>507087900</v>
      </c>
      <c r="D158" s="114" t="s">
        <v>8</v>
      </c>
      <c r="E158" s="126"/>
    </row>
    <row r="159" spans="1:5" ht="15.75" x14ac:dyDescent="0.25">
      <c r="A159" s="102">
        <f t="shared" si="2"/>
        <v>158</v>
      </c>
      <c r="B159" s="106" t="s">
        <v>206</v>
      </c>
      <c r="C159" s="61">
        <v>382800000</v>
      </c>
      <c r="D159" s="114" t="s">
        <v>8</v>
      </c>
      <c r="E159" s="126"/>
    </row>
    <row r="160" spans="1:5" ht="15.75" x14ac:dyDescent="0.25">
      <c r="A160" s="102">
        <f t="shared" si="2"/>
        <v>159</v>
      </c>
      <c r="B160" s="116" t="s">
        <v>207</v>
      </c>
      <c r="C160" s="61">
        <v>9413964000</v>
      </c>
      <c r="D160" s="114" t="s">
        <v>7</v>
      </c>
      <c r="E160" s="126"/>
    </row>
    <row r="161" spans="1:5" ht="15.75" x14ac:dyDescent="0.25">
      <c r="A161" s="102">
        <f t="shared" si="2"/>
        <v>160</v>
      </c>
      <c r="B161" s="107" t="s">
        <v>208</v>
      </c>
      <c r="C161" s="61">
        <v>5585184000</v>
      </c>
      <c r="D161" s="114" t="s">
        <v>7</v>
      </c>
      <c r="E161" s="126"/>
    </row>
    <row r="162" spans="1:5" ht="15.75" x14ac:dyDescent="0.25">
      <c r="A162" s="102">
        <f t="shared" si="2"/>
        <v>161</v>
      </c>
      <c r="B162" s="107" t="s">
        <v>209</v>
      </c>
      <c r="C162" s="61">
        <v>577702400</v>
      </c>
      <c r="D162" s="114" t="s">
        <v>7</v>
      </c>
      <c r="E162" s="126"/>
    </row>
    <row r="163" spans="1:5" ht="15.75" x14ac:dyDescent="0.25">
      <c r="A163" s="102">
        <f t="shared" si="2"/>
        <v>162</v>
      </c>
      <c r="B163" s="118" t="s">
        <v>244</v>
      </c>
      <c r="C163" s="61" t="s">
        <v>239</v>
      </c>
      <c r="D163" s="119" t="s">
        <v>8</v>
      </c>
      <c r="E163" s="127"/>
    </row>
    <row r="164" spans="1:5" ht="33" x14ac:dyDescent="0.25">
      <c r="A164" s="102">
        <f t="shared" si="2"/>
        <v>163</v>
      </c>
      <c r="B164" s="120" t="s">
        <v>240</v>
      </c>
      <c r="C164" s="121">
        <v>89599744340.079987</v>
      </c>
      <c r="D164" s="119" t="s">
        <v>8</v>
      </c>
      <c r="E164" s="128" t="s">
        <v>241</v>
      </c>
    </row>
    <row r="165" spans="1:5" ht="33" x14ac:dyDescent="0.25">
      <c r="A165" s="102">
        <f t="shared" si="2"/>
        <v>164</v>
      </c>
      <c r="B165" s="120" t="s">
        <v>242</v>
      </c>
      <c r="C165" s="122">
        <v>155518824849.94299</v>
      </c>
      <c r="D165" s="119" t="s">
        <v>8</v>
      </c>
      <c r="E165" s="129"/>
    </row>
    <row r="166" spans="1:5" ht="33" x14ac:dyDescent="0.25">
      <c r="A166" s="102">
        <f t="shared" si="2"/>
        <v>165</v>
      </c>
      <c r="B166" s="120" t="s">
        <v>243</v>
      </c>
      <c r="C166" s="123">
        <v>92016587112.612457</v>
      </c>
      <c r="D166" s="117" t="s">
        <v>5</v>
      </c>
      <c r="E166" s="130"/>
    </row>
  </sheetData>
  <mergeCells count="23">
    <mergeCell ref="E34:E57"/>
    <mergeCell ref="E58:E60"/>
    <mergeCell ref="E61:E62"/>
    <mergeCell ref="E2:E4"/>
    <mergeCell ref="E12:E13"/>
    <mergeCell ref="E28:E29"/>
    <mergeCell ref="E25:E26"/>
    <mergeCell ref="E19:E20"/>
    <mergeCell ref="E23:E24"/>
    <mergeCell ref="E64:E66"/>
    <mergeCell ref="E68:E69"/>
    <mergeCell ref="E91:E108"/>
    <mergeCell ref="E109:E110"/>
    <mergeCell ref="E70:E71"/>
    <mergeCell ref="E72:E73"/>
    <mergeCell ref="E74:E75"/>
    <mergeCell ref="E76:E78"/>
    <mergeCell ref="E79:E89"/>
    <mergeCell ref="E142:E163"/>
    <mergeCell ref="E164:E166"/>
    <mergeCell ref="E116:E119"/>
    <mergeCell ref="E135:E141"/>
    <mergeCell ref="E126:E129"/>
  </mergeCells>
  <hyperlinks>
    <hyperlink ref="E12" r:id="rId1" xr:uid="{B81409A8-6C3D-418B-A924-9CF9BD2585AC}"/>
    <hyperlink ref="E14" r:id="rId2" xr:uid="{A7F52D26-C5C7-4B3F-B44F-D8FE78475630}"/>
    <hyperlink ref="E15" r:id="rId3" xr:uid="{9C93EDA3-667E-46C8-8964-4373F9D2151F}"/>
    <hyperlink ref="E16" r:id="rId4" xr:uid="{6894C5E4-2EAF-4872-A1BB-6BAA8A526023}"/>
    <hyperlink ref="E17" r:id="rId5" xr:uid="{CFDEFDDC-FEE9-4651-90BD-5B8BD28B6FD4}"/>
    <hyperlink ref="E18" r:id="rId6" xr:uid="{2BA9689A-554B-4DD9-8F9B-38EF0339F5F3}"/>
    <hyperlink ref="E19" r:id="rId7" xr:uid="{033E3343-C37C-4881-880C-D610D45FEFA8}"/>
    <hyperlink ref="E21" r:id="rId8" xr:uid="{295A5239-700C-429C-A144-F2CBF4C2DB73}"/>
    <hyperlink ref="E22" r:id="rId9" xr:uid="{707EBDCB-CE66-4C64-844D-6FA14BC6C0F3}"/>
    <hyperlink ref="E23" r:id="rId10" xr:uid="{2A036D45-34D3-45DD-AED2-471006C581AB}"/>
    <hyperlink ref="E24" r:id="rId11" xr:uid="{2B161709-03B8-45A7-B44B-B6778E5E603F}"/>
    <hyperlink ref="E25" r:id="rId12" xr:uid="{C364136D-564C-43E2-B945-FFF201B6BB0C}"/>
    <hyperlink ref="E27" r:id="rId13" xr:uid="{01FFA383-9E9E-4B43-81FE-E20900EFB4BC}"/>
    <hyperlink ref="E28" r:id="rId14" xr:uid="{0D8117A8-41C0-4C38-BE8F-2EB718930A26}"/>
    <hyperlink ref="E30" r:id="rId15" xr:uid="{1DF5191F-015B-4320-A585-2768F2DFCED5}"/>
    <hyperlink ref="E31" r:id="rId16" xr:uid="{232363C3-C507-49FD-B8CA-14E0DC7200D9}"/>
    <hyperlink ref="E32" r:id="rId17" xr:uid="{AD14601A-BFCF-4C09-B012-452EF39688C3}"/>
    <hyperlink ref="E33" r:id="rId18" xr:uid="{A20B3B04-E430-49C0-9377-C4E76CCBDE5B}"/>
    <hyperlink ref="E114" r:id="rId19" xr:uid="{433BCEBE-9A15-4AE6-864F-B433EF523AA6}"/>
    <hyperlink ref="E120" r:id="rId20" xr:uid="{EBB281BD-78CF-46B8-A31D-01CD3AD3AB3F}"/>
    <hyperlink ref="E121" r:id="rId21" xr:uid="{B1D7D375-6019-4A45-9B4E-8DB6D6CFACAD}"/>
    <hyperlink ref="E122" r:id="rId22" xr:uid="{5A340169-92AB-4888-A148-5EB40B6B789D}"/>
    <hyperlink ref="E123" r:id="rId23" xr:uid="{3BD78E4F-27C7-4945-9053-177D2C27C77E}"/>
    <hyperlink ref="E124" r:id="rId24" xr:uid="{7358292E-BB58-4C05-9A6D-8CB2AED85475}"/>
    <hyperlink ref="E142:E144" r:id="rId25" display="muasam.invest@vietnamairlines.com" xr:uid="{0072B142-DD87-465D-BE85-8D9D04E30D12}"/>
  </hyperlinks>
  <pageMargins left="0.7" right="0.7" top="0.75" bottom="0.75" header="0.3" footer="0.3"/>
  <pageSetup paperSize="9" scale="77" orientation="landscape"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Tổng hợp</vt:lpstr>
      <vt:lpstr>'Tổng hợp'!Print_Area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Ngoc Anh-Invest</dc:creator>
  <cp:lastModifiedBy>Administrator</cp:lastModifiedBy>
  <cp:lastPrinted>2025-03-11T02:50:11Z</cp:lastPrinted>
  <dcterms:created xsi:type="dcterms:W3CDTF">2025-02-04T01:30:51Z</dcterms:created>
  <dcterms:modified xsi:type="dcterms:W3CDTF">2025-07-10T09:03:25Z</dcterms:modified>
</cp:coreProperties>
</file>